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Mac\Home\Downloads\"/>
    </mc:Choice>
  </mc:AlternateContent>
  <xr:revisionPtr revIDLastSave="0" documentId="13_ncr:1_{D00DA872-FEB8-47E3-9C71-757E1A861E33}" xr6:coauthVersionLast="47" xr6:coauthVersionMax="47" xr10:uidLastSave="{00000000-0000-0000-0000-000000000000}"/>
  <bookViews>
    <workbookView xWindow="-98" yWindow="-98" windowWidth="19396" windowHeight="10395" activeTab="1" xr2:uid="{00000000-000D-0000-FFFF-FFFF00000000}"/>
  </bookViews>
  <sheets>
    <sheet name="Introduction" sheetId="13" r:id="rId1"/>
    <sheet name="Risk assesment" sheetId="14" r:id="rId2"/>
    <sheet name="Matrix" sheetId="7" r:id="rId3"/>
    <sheet name="Sheet1" sheetId="6" state="hidden" r:id="rId4"/>
    <sheet name="Colour key" sheetId="9" r:id="rId5"/>
  </sheets>
  <externalReferences>
    <externalReference r:id="rId6"/>
  </externalReferences>
  <definedNames>
    <definedName name="Likelihood">Sheet1!$B$1:$B$5</definedName>
    <definedName name="Maintenance1">Sheet1!$E$1:$E$4</definedName>
    <definedName name="Maintenance2">Sheet1!$H$1:$H$4</definedName>
    <definedName name="Measures1">Sheet1!$D$1:$D$4</definedName>
    <definedName name="Measures2">Sheet1!$G$1:$G$4</definedName>
    <definedName name="Select">Sheet1!$F$1</definedName>
    <definedName name="Severity">Sheet1!$A$1:$A$5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2" i="14" l="1"/>
  <c r="K11" i="14"/>
  <c r="K18" i="14"/>
  <c r="K29" i="14"/>
  <c r="K22" i="14"/>
  <c r="K37" i="14"/>
  <c r="K35" i="14"/>
  <c r="K33" i="14"/>
  <c r="K32" i="14"/>
  <c r="K30" i="14"/>
  <c r="K28" i="14"/>
  <c r="K26" i="14"/>
  <c r="K25" i="14"/>
  <c r="K23" i="14"/>
  <c r="K21" i="14"/>
  <c r="K19" i="14"/>
  <c r="K17" i="14"/>
  <c r="K15" i="14"/>
  <c r="K14" i="14"/>
  <c r="K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author>
  </authors>
  <commentList>
    <comment ref="I5" authorId="0" shapeId="0" xr:uid="{00000000-0006-0000-0100-000001000000}">
      <text>
        <r>
          <rPr>
            <sz val="10"/>
            <color indexed="18"/>
            <rFont val="Arial"/>
            <family val="2"/>
          </rPr>
          <t>1 = Slight Injury or health effect that requires little or no treatment, and has no potential for  time off rowing or training. OR Minor damage to equipment (&lt;£100)
2 = Minor Injury or health effect that  requires First Aid treatment or rest only and has a potential for a few days off rowing or training. OR  Low damage repair costs (&gt;£500)
3 = Moderate Injury or health effect that requires treatment beyond simple First Aid and potential for a week or so off rowing or training. OR High damage repair costs (&gt;£1000)
4 = Major Injury or health effect that requires hospital treatment for more than one day and potential for a few weeks off rowing or training. OR Very high damage repair costs  (loss of boat, 3rd party damage)  
5 =  Fatality or life threatening injury or health effect that could end a rowing career  or  cause hospitalisation for a few months  OR Major damage &amp; major costs (loss of several boats, high 3rd party damage)</t>
        </r>
      </text>
    </comment>
    <comment ref="J5" authorId="0" shapeId="0" xr:uid="{00000000-0006-0000-0100-000002000000}">
      <text>
        <r>
          <rPr>
            <sz val="11"/>
            <color indexed="10"/>
            <rFont val="Tahoma"/>
            <family val="2"/>
          </rPr>
          <t xml:space="preserve">A = Highly improbable (has not been known to happen in rowing)
B = Improbable (has been known to </t>
        </r>
        <r>
          <rPr>
            <sz val="10"/>
            <color indexed="10"/>
            <rFont val="Tahoma"/>
            <family val="2"/>
          </rPr>
          <t>happen</t>
        </r>
        <r>
          <rPr>
            <sz val="11"/>
            <color indexed="10"/>
            <rFont val="Tahoma"/>
            <family val="2"/>
          </rPr>
          <t xml:space="preserve"> in rowing)
C = Possible (could happen to about 1% of the club's active members per decade)
D = Probable (could happen to about 1% of the club's active members per year)
E = Highly probable (could happen to about 10% of the club's active members per year)</t>
        </r>
      </text>
    </comment>
  </commentList>
</comments>
</file>

<file path=xl/sharedStrings.xml><?xml version="1.0" encoding="utf-8"?>
<sst xmlns="http://schemas.openxmlformats.org/spreadsheetml/2006/main" count="416" uniqueCount="220">
  <si>
    <t>Risk Assessment</t>
  </si>
  <si>
    <t>No:</t>
  </si>
  <si>
    <t>Date:</t>
  </si>
  <si>
    <t>Severity (1-5)</t>
  </si>
  <si>
    <t>D</t>
  </si>
  <si>
    <t>Map showing navigation rules in boathouse</t>
  </si>
  <si>
    <t>Phone to summon assistance</t>
  </si>
  <si>
    <t>X</t>
  </si>
  <si>
    <t>Club rescue launch</t>
  </si>
  <si>
    <t>Hazardous Event</t>
  </si>
  <si>
    <t>Author</t>
  </si>
  <si>
    <t>Rev:</t>
  </si>
  <si>
    <t>A</t>
  </si>
  <si>
    <t>B</t>
  </si>
  <si>
    <t>C</t>
  </si>
  <si>
    <t>E</t>
  </si>
  <si>
    <t>1A</t>
  </si>
  <si>
    <t>Low</t>
  </si>
  <si>
    <t>1B</t>
  </si>
  <si>
    <t>1C</t>
  </si>
  <si>
    <t>1D</t>
  </si>
  <si>
    <t>1E</t>
  </si>
  <si>
    <t>Moderate</t>
  </si>
  <si>
    <t>2A</t>
  </si>
  <si>
    <t>2B</t>
  </si>
  <si>
    <t>2C</t>
  </si>
  <si>
    <t>2D</t>
  </si>
  <si>
    <t>2E</t>
  </si>
  <si>
    <t>Substantial</t>
  </si>
  <si>
    <t>3A</t>
  </si>
  <si>
    <t>3B</t>
  </si>
  <si>
    <t>3C</t>
  </si>
  <si>
    <t>3D</t>
  </si>
  <si>
    <t>3E</t>
  </si>
  <si>
    <t>Intolerable</t>
  </si>
  <si>
    <t>4A</t>
  </si>
  <si>
    <t>4B</t>
  </si>
  <si>
    <t>4C</t>
  </si>
  <si>
    <t>4D</t>
  </si>
  <si>
    <t>4E</t>
  </si>
  <si>
    <t>5A</t>
  </si>
  <si>
    <t>5B</t>
  </si>
  <si>
    <t>5C</t>
  </si>
  <si>
    <t>5D</t>
  </si>
  <si>
    <t>5E</t>
  </si>
  <si>
    <t>Level of Risk (L/M/S/I)</t>
  </si>
  <si>
    <t>People</t>
  </si>
  <si>
    <t>Assets</t>
  </si>
  <si>
    <t>Severity</t>
  </si>
  <si>
    <t>Navigation rules</t>
  </si>
  <si>
    <t>Cox, bow steer competence</t>
  </si>
  <si>
    <t>Enforce procedure to carry mobile phone in waterproof carrier</t>
  </si>
  <si>
    <t xml:space="preserve">Club registration of coxes and bow steers competence </t>
  </si>
  <si>
    <t>Ensure club rescue launch and crew are on the water or available and ready to boat at all times</t>
  </si>
  <si>
    <t>Launch</t>
  </si>
  <si>
    <t>Capsize drill</t>
  </si>
  <si>
    <t>Steering competence</t>
  </si>
  <si>
    <t>Coaching</t>
  </si>
  <si>
    <t>Ensure that rowers are always accompanied by the coaching launch</t>
  </si>
  <si>
    <t>Ensure capsize drills are run at the start of each season as a minimum. Keep a record</t>
  </si>
  <si>
    <t>Ensure rowers become approved steers by passing the steering assessment.</t>
  </si>
  <si>
    <t>Ensure that rowers are coached in the correct handling of less stable boats</t>
  </si>
  <si>
    <r>
      <t xml:space="preserve">Minor damage to equipment
</t>
    </r>
    <r>
      <rPr>
        <i/>
        <sz val="9"/>
        <color theme="1"/>
        <rFont val="Gill Sans MT"/>
        <family val="2"/>
      </rPr>
      <t>(&lt;£100)</t>
    </r>
  </si>
  <si>
    <r>
      <t xml:space="preserve">Damage repair costs low 
</t>
    </r>
    <r>
      <rPr>
        <i/>
        <sz val="9"/>
        <color theme="1"/>
        <rFont val="Gill Sans MT"/>
        <family val="2"/>
      </rPr>
      <t>(£500)</t>
    </r>
  </si>
  <si>
    <r>
      <t xml:space="preserve">High damage repair costs 
</t>
    </r>
    <r>
      <rPr>
        <i/>
        <sz val="9"/>
        <color theme="1"/>
        <rFont val="Gill Sans MT"/>
        <family val="2"/>
      </rPr>
      <t>(&gt;£1000)</t>
    </r>
  </si>
  <si>
    <r>
      <t xml:space="preserve">Very high damage repair costs 
</t>
    </r>
    <r>
      <rPr>
        <i/>
        <sz val="9"/>
        <color theme="1"/>
        <rFont val="Gill Sans MT"/>
        <family val="2"/>
      </rPr>
      <t>(loss of boat, 3rd party damage)</t>
    </r>
  </si>
  <si>
    <r>
      <t xml:space="preserve">Major damage &amp; major costs 
</t>
    </r>
    <r>
      <rPr>
        <i/>
        <sz val="9"/>
        <color theme="1"/>
        <rFont val="Gill Sans MT"/>
        <family val="2"/>
      </rPr>
      <t>(loss of several boats, high 3rd party damage)</t>
    </r>
  </si>
  <si>
    <t>Hazard</t>
  </si>
  <si>
    <t>Barriers</t>
  </si>
  <si>
    <t>Action to maintain barriers</t>
  </si>
  <si>
    <t>Harm</t>
  </si>
  <si>
    <t>Controls</t>
  </si>
  <si>
    <t>Action to maintain controls</t>
  </si>
  <si>
    <t>Probability (A-E)</t>
  </si>
  <si>
    <t>Probability</t>
  </si>
  <si>
    <t>Action Owners</t>
  </si>
  <si>
    <t>Reduce probability a Hazard causing a Hazardous Event</t>
  </si>
  <si>
    <t>Reduce the Severity of Harm</t>
  </si>
  <si>
    <t>Water</t>
  </si>
  <si>
    <t>Weather</t>
  </si>
  <si>
    <t>Local Environment</t>
  </si>
  <si>
    <t>Going afloat and landing</t>
  </si>
  <si>
    <r>
      <t xml:space="preserve">Slight injury or health effect </t>
    </r>
    <r>
      <rPr>
        <i/>
        <sz val="9"/>
        <color theme="1"/>
        <rFont val="Gill Sans MT"/>
        <family val="2"/>
      </rPr>
      <t>(Requires little or no treatment;  no need to take time off rowing or training)</t>
    </r>
  </si>
  <si>
    <r>
      <t xml:space="preserve">Moderate injury or health effect 
</t>
    </r>
    <r>
      <rPr>
        <i/>
        <sz val="9"/>
        <color theme="1"/>
        <rFont val="Gill Sans MT"/>
        <family val="2"/>
      </rPr>
      <t>(Requires treatment beyond simple First Aid; potentially a week or so off rowing or training)</t>
    </r>
  </si>
  <si>
    <r>
      <t xml:space="preserve">Minor injury or health effect 
</t>
    </r>
    <r>
      <rPr>
        <i/>
        <sz val="9"/>
        <color theme="1"/>
        <rFont val="Gill Sans MT"/>
        <family val="2"/>
      </rPr>
      <t>(Requires First Aid or rest; potentially a few days off rowing or training)</t>
    </r>
  </si>
  <si>
    <r>
      <t xml:space="preserve">Improbable
</t>
    </r>
    <r>
      <rPr>
        <b/>
        <i/>
        <sz val="9"/>
        <color theme="1"/>
        <rFont val="Gill Sans MT"/>
        <family val="2"/>
      </rPr>
      <t>(has been known to happen in rowing)</t>
    </r>
  </si>
  <si>
    <r>
      <t xml:space="preserve">Highly improbable </t>
    </r>
    <r>
      <rPr>
        <b/>
        <i/>
        <sz val="9"/>
        <color theme="1"/>
        <rFont val="Gill Sans MT"/>
        <family val="2"/>
      </rPr>
      <t>(has not been known to happen in rowing)</t>
    </r>
  </si>
  <si>
    <r>
      <t xml:space="preserve">Fatality or Life Threatening Injury or Health Effect                               </t>
    </r>
    <r>
      <rPr>
        <i/>
        <sz val="9"/>
        <color theme="1"/>
        <rFont val="Gill Sans MT"/>
        <family val="2"/>
      </rPr>
      <t>(could end a rowing career or  cause hospitalisation for a few months)</t>
    </r>
  </si>
  <si>
    <r>
      <t xml:space="preserve">Highly probable </t>
    </r>
    <r>
      <rPr>
        <b/>
        <i/>
        <sz val="9"/>
        <color theme="1"/>
        <rFont val="Gill Sans MT"/>
        <family val="2"/>
      </rPr>
      <t>(could happen to about 10% of the club's active members per year)</t>
    </r>
  </si>
  <si>
    <r>
      <t>Possible</t>
    </r>
    <r>
      <rPr>
        <b/>
        <i/>
        <sz val="11"/>
        <color theme="1"/>
        <rFont val="Gill Sans MT"/>
        <family val="2"/>
      </rPr>
      <t xml:space="preserve"> 
</t>
    </r>
    <r>
      <rPr>
        <b/>
        <i/>
        <sz val="9"/>
        <color theme="1"/>
        <rFont val="Gill Sans MT"/>
        <family val="2"/>
      </rPr>
      <t>(could happen to about 1% of the club's active members per decade)</t>
    </r>
  </si>
  <si>
    <r>
      <t xml:space="preserve">Probable 
</t>
    </r>
    <r>
      <rPr>
        <b/>
        <i/>
        <sz val="9"/>
        <color theme="1"/>
        <rFont val="Gill Sans MT"/>
        <family val="2"/>
      </rPr>
      <t>(could happen to about 1% of the club's active members per year)</t>
    </r>
  </si>
  <si>
    <t>Other water users</t>
  </si>
  <si>
    <t>slips when launching or recovering boats</t>
  </si>
  <si>
    <t>minor injury, potential damage to boat</t>
  </si>
  <si>
    <t>Boat Handling</t>
  </si>
  <si>
    <t>train members how to load boat trailers</t>
  </si>
  <si>
    <t>Biological contamination of the water</t>
  </si>
  <si>
    <t>Contact with Biological contamination of the water</t>
  </si>
  <si>
    <t>information for members and notices</t>
  </si>
  <si>
    <t>Water borne diseases (e.g. Weill's disease)</t>
  </si>
  <si>
    <t>medical conditions of rowers</t>
  </si>
  <si>
    <t>transport of boats by road</t>
  </si>
  <si>
    <t>potential injury, damage to boats</t>
  </si>
  <si>
    <t>capsize,                                                injury,                                                          boat damage</t>
  </si>
  <si>
    <t>minor injury (scratches)</t>
  </si>
  <si>
    <t>rough water</t>
  </si>
  <si>
    <t>Rower(s) get wet and cold, risk of hypothermia</t>
  </si>
  <si>
    <t>rowers avoid undue skin contact with the water, cuts and scratches are kept covered</t>
  </si>
  <si>
    <t>reliance on vigilance of coaches, rowers and coxes</t>
  </si>
  <si>
    <t xml:space="preserve">
 provision of first aid              AND quarantine damaged boats                                       AND repair boats
</t>
  </si>
  <si>
    <t>Swamping of a boat due to adverse weather, capsize, collision</t>
  </si>
  <si>
    <t>boat damage</t>
  </si>
  <si>
    <t xml:space="preserve">briefings and reminders to rowers </t>
  </si>
  <si>
    <t>An acceptable level of risk.
No additional barriers/controls are required. 
Start or continue the activity but check that the current barriers/controls remain effective.</t>
  </si>
  <si>
    <t>An acceptable level of risk that should be reviewed.
Implement additional barriers/controls to reduce the risk if the opportunity arises.
Start or continue the activity with care.</t>
  </si>
  <si>
    <t>An unacceptable level of risk.
Improve the barriers/controls and allocate resources to reduce the risk.
Do not start or continue the activity until the risk has been reduced.</t>
  </si>
  <si>
    <t>An unacceptable level of risk.
Improve the barriers/controls and allocate resources to reduce the risk.
Do not start or continue the activity until the risk has been reduced. Prohibit the activity if it is not possible to reduce the risk.</t>
  </si>
  <si>
    <r>
      <t xml:space="preserve">Major injury or health effect                         </t>
    </r>
    <r>
      <rPr>
        <i/>
        <sz val="9"/>
        <color theme="1"/>
        <rFont val="Gill Sans MT"/>
        <family val="2"/>
      </rPr>
      <t>(Requires hospital treatment for more than one day; potentially a few weeks off rowing or training)</t>
    </r>
  </si>
  <si>
    <t>The matrix tab of this document should be refered to assess the meaning of "severity" and "probability". The Colour key tab describes the meaning of the "Level of risk"</t>
  </si>
  <si>
    <t>Activity</t>
  </si>
  <si>
    <t>Rowers</t>
  </si>
  <si>
    <t>Algal blooms on the water</t>
  </si>
  <si>
    <t>Contact with contaminated water</t>
  </si>
  <si>
    <t>rowers avoid undue skin contact with the water, avoid ingestion of water.</t>
  </si>
  <si>
    <t>information for rowers</t>
  </si>
  <si>
    <t>Grounding of boat</t>
  </si>
  <si>
    <t>Equipment</t>
  </si>
  <si>
    <t xml:space="preserve">Trailer loading and unloading </t>
  </si>
  <si>
    <t xml:space="preserve">Ease of trailer access to site unknown </t>
  </si>
  <si>
    <t>provide information for drivers, AND ensure passenger is present to act as banksman</t>
  </si>
  <si>
    <t>Collision of a rowing boat with a fishing/sailing/other boat</t>
  </si>
  <si>
    <t>Collision of a rowing boat with a moored boat</t>
  </si>
  <si>
    <t>Unexpected equipment failure</t>
  </si>
  <si>
    <t>Mechanical</t>
  </si>
  <si>
    <t>Health</t>
  </si>
  <si>
    <t>cancel rowing if conditions unsafe  AND if rowing takes place ensure that rowers are correctly dressed</t>
  </si>
  <si>
    <t>Provision of first aid</t>
  </si>
  <si>
    <t>Electrocution, burns</t>
  </si>
  <si>
    <t>thunderstorm</t>
  </si>
  <si>
    <t>lightning strike of boat and rowers</t>
  </si>
  <si>
    <t>launching boats in unusual surroundings</t>
  </si>
  <si>
    <t xml:space="preserve">Capsize or swamping of boat </t>
  </si>
  <si>
    <t>briefings and reminders to rowers</t>
  </si>
  <si>
    <t>This assessment is primarily concerned only with the risks that are under the influence of the members of the Gig whilst at Porlock Weir.</t>
  </si>
  <si>
    <t>Rowers get wet and cold, risk of hypothermia</t>
  </si>
  <si>
    <t>Other rowing boats on the water</t>
  </si>
  <si>
    <t xml:space="preserve">Collision with another boat </t>
  </si>
  <si>
    <t>Rescue using equipment available treat with First Aid AND quarantine damaged boats AND repair boats</t>
  </si>
  <si>
    <t>Other users on the water</t>
  </si>
  <si>
    <t>Moored boats on the water</t>
  </si>
  <si>
    <t>Rescue using throw bag, harbour ring treat with First Aid AND quarantine damaged boats AND repair boats</t>
  </si>
  <si>
    <t>Grounding a boat on the shallow sides of the water, possible capsize</t>
  </si>
  <si>
    <t>Team captain</t>
  </si>
  <si>
    <t>Risk Assessment Porlock Weir Gig Club</t>
  </si>
  <si>
    <t>Porlock Harbour</t>
  </si>
  <si>
    <t>Boat Capsize</t>
  </si>
  <si>
    <t xml:space="preserve">Porlock Weir is situated in a fairly remote area of Exmoor.  Travel times to hospital are considerable, as are the land based ambulance travel times.  The site is served by the air ambulance but this is not always available.  This delay in treatment can increase the severity of injuries.  </t>
  </si>
  <si>
    <t>Man over board</t>
  </si>
  <si>
    <t>In the event of bad weather decisions on the safe rowing conditions will be made by the relevant attending coxswain, captain or committee member</t>
  </si>
  <si>
    <t>Stay in sheltered water.
AND keep inexperienced rowers off the water. Rowers should individually also conduct their own assessment as to whether their ability is suitable for such conditions
AND cancel rowing if conditions unsafe</t>
  </si>
  <si>
    <t>ensure all rowers are proficient swimmers if not rowers should declare to the cox their swimming ability and wear a life jacket 
AND provision of first aid
AND thermal blankets carried in launch</t>
  </si>
  <si>
    <t>periodic review of safety drills. Ensure launches and coxswains carry safety equipment</t>
  </si>
  <si>
    <t>If Boat capsize then those able swimmers to swim together using the oars as a floating device, these rowers to then swim to and gather round the less able swimmers whom should identify themselves. Use VHF radio or Phone to contact coastguard</t>
  </si>
  <si>
    <t>Poorly maintained equipment</t>
  </si>
  <si>
    <t>provide information for coaches          AND ensure launches available and drivers competent
AND  members give details of health problems on application form</t>
  </si>
  <si>
    <t>The Trustees PWPGC</t>
  </si>
  <si>
    <t>Coxswain decide if conditions are unsafe AND refer to guidance with criteria for unsafe conditions</t>
  </si>
  <si>
    <t>periodic review of safety drills. Ensure gigs carry safety equipment</t>
  </si>
  <si>
    <t>Coxswains conduct safety assessement prior to launch. Rowers should individually also conduct their own assessment as to whether their ability is suitable for such conditions
AND cancel rowing if conditions unsafe</t>
  </si>
  <si>
    <t>If man over board then a rower in the bow to make visual spot and point /direct. Stop boat and back row if casualty behind the gig. Or maintain spotter and row to casualty. Oar may be used as a floatation aid if possible. Throw bag (if stable enough to deploy) to be used bring casualty to the side of the gig, OR row alongside the casualty. casualty should be lifted into the gig towards the stern. Use VHF radio or Phone to contact coastguard</t>
  </si>
  <si>
    <t xml:space="preserve">adverse weather (excessively cold, poor seascape, windy, foggy, etc.) </t>
  </si>
  <si>
    <t>cancel rowing immediately if storm approaches or is forecast.</t>
  </si>
  <si>
    <t>Cowswain to be alert to other water users. rowers comply with the navigation rules as directed by the cox AND all keep a good lookout</t>
  </si>
  <si>
    <t>navigation rules port to port passing where possible, and boats under engine to give way to those not (where possible) - coxswain to be aware  
AND briefings and reminders to team</t>
  </si>
  <si>
    <t xml:space="preserve">Cowswain to be alert to other water users. rowers comply with the navigation rules as directed by the cox AND all keep a good lookout. Keep 30m from sailing vessels at sea, fishermen on shore or at sea </t>
  </si>
  <si>
    <t xml:space="preserve">Cowswain to be alert to moored boats. rowers comply with the navigation rules as directed by the cox AND all keep a good lookout. </t>
  </si>
  <si>
    <t>navigation via safe channels as assessed by the coxswain  
AND briefings and reminders to team</t>
  </si>
  <si>
    <t>coxswains to keep a good lookout and stay away from the shallow areas</t>
  </si>
  <si>
    <t xml:space="preserve">make any coxswains aware of navigational points of risk - for example the 'sticks'. </t>
  </si>
  <si>
    <t>Ensure First Aid equipment is carried on all gigs .Ensure coxswains or if in coxswain training other crew are sufficiently experienced for environment</t>
  </si>
  <si>
    <t>any relevant information shared via Harbour master (if provided)</t>
  </si>
  <si>
    <t>reporting of any illness or visible changes in the envirnment - availability of washing facilities, infected rowers seek medical attention</t>
  </si>
  <si>
    <t>slippery (muddy) surface on launch and recovery site</t>
  </si>
  <si>
    <t xml:space="preserve">provision of first aid, reporting near miss </t>
  </si>
  <si>
    <t>Ensure First Aid equipment is carried on all gigs .Ensure all users are sufficiently aware of the environment</t>
  </si>
  <si>
    <t>Captain, Trustees or coxswains to coordinate, all rowers to be aware and follow instructions as guided</t>
  </si>
  <si>
    <t xml:space="preserve">Damage to gig/equipment,  injury to members or members of the public when launching / recovering </t>
  </si>
  <si>
    <t>provision of first aid, reporting near miss quarantine damaged boats AND repair boats</t>
  </si>
  <si>
    <t>Where available review and share launch and recovery plans with captains, trustees and or coxswains. provision of first aid, reporting near miss quarantine damaged boats AND repair boats</t>
  </si>
  <si>
    <t>train coxswains and rowers how to handle boats correctly</t>
  </si>
  <si>
    <t xml:space="preserve">refer to club handbook </t>
  </si>
  <si>
    <t xml:space="preserve">Injury caused by boat handling on land and or damage to gig </t>
  </si>
  <si>
    <t xml:space="preserve">maintain First Aid awareness and equipment AND maintain boat, repair equipment as coordinated by the bosun </t>
  </si>
  <si>
    <t>competence of drivers and follow any provided guidance / instructions for new location / event / regatta</t>
  </si>
  <si>
    <t xml:space="preserve">collision, damage to equipment, injury to people </t>
  </si>
  <si>
    <t xml:space="preserve">boat damage, trailer damage, minor injury </t>
  </si>
  <si>
    <t xml:space="preserve">check boats before going afloat and regularly </t>
  </si>
  <si>
    <t xml:space="preserve">notice and reminders to rowers as coordinated by the Bosun </t>
  </si>
  <si>
    <t>damage to gig/equipment,  injury to members or members of the public</t>
  </si>
  <si>
    <t>boat damage, trailer damage, minor injury, capsize</t>
  </si>
  <si>
    <t>periodic review of safety drills AND maintain training and equipment AND periodic checks on launch safety kit</t>
  </si>
  <si>
    <t>conditions declared and updated on membership form OR coxswain alerted before lauching or immediately on medical event if on the water</t>
  </si>
  <si>
    <t xml:space="preserve">membership form and declaration </t>
  </si>
  <si>
    <t xml:space="preserve">illness or injury or death </t>
  </si>
  <si>
    <t>provision of first aid AND members to alert coxswain to any new or existing medical problems that may impact their own or others health and safety</t>
  </si>
  <si>
    <t xml:space="preserve">injury, illness or death </t>
  </si>
  <si>
    <t>Trustees</t>
  </si>
  <si>
    <t>Coxes / coaches</t>
  </si>
  <si>
    <t>catching grab fouling oar</t>
  </si>
  <si>
    <t xml:space="preserve">soft tissue injury knocked unconscious </t>
  </si>
  <si>
    <t>coxswains safety briefing AND rowers to be briefed by coxswains to ensure competence in action on catching a crab</t>
  </si>
  <si>
    <t xml:space="preserve">Rowers get wet and cold, risk of hypothermia, soft tissue injury head injury  </t>
  </si>
  <si>
    <t xml:space="preserve">Over exertion </t>
  </si>
  <si>
    <t xml:space="preserve">rowers to warm up before rowing and warn down as appropriate AND suitable clothing to be worn AND have adequately eaten and kept hydrated AND first aid available AND access to food and drink </t>
  </si>
  <si>
    <t xml:space="preserve">hyperventilation, pulled muscles, cramp, hypothermia </t>
  </si>
  <si>
    <t xml:space="preserve">rowers to ensure own health and safety and participate under own risk / knowledge of health conditions AND coxswains remain vigilant </t>
  </si>
  <si>
    <t>water conditions inexperienced and experienced rowers</t>
  </si>
  <si>
    <t>rowers instructed on action to take on result of a crab AND first aid kit on board</t>
  </si>
  <si>
    <t>first aid kit on gig</t>
  </si>
  <si>
    <t>Around the gig storage areas (handling boats on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</si>
</sst>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name val="Arial"/>
      <family val="2"/>
    </font>
    <font>
      <sz val="11"/>
      <color theme="1"/>
      <name val="Gill Sans MT"/>
      <family val="2"/>
    </font>
    <font>
      <b/>
      <sz val="11"/>
      <color theme="1"/>
      <name val="Gill Sans MT"/>
      <family val="2"/>
    </font>
    <font>
      <b/>
      <i/>
      <sz val="11"/>
      <color theme="1"/>
      <name val="Gill Sans MT"/>
      <family val="2"/>
    </font>
    <font>
      <b/>
      <sz val="12"/>
      <color theme="1"/>
      <name val="Gill Sans MT"/>
      <family val="2"/>
    </font>
    <font>
      <b/>
      <sz val="11"/>
      <color theme="0"/>
      <name val="Gill Sans MT"/>
      <family val="2"/>
    </font>
    <font>
      <i/>
      <sz val="9"/>
      <color theme="1"/>
      <name val="Gill Sans MT"/>
      <family val="2"/>
    </font>
    <font>
      <b/>
      <i/>
      <sz val="9"/>
      <color theme="1"/>
      <name val="Gill Sans MT"/>
      <family val="2"/>
    </font>
    <font>
      <sz val="11"/>
      <color theme="1"/>
      <name val="Arial"/>
      <family val="2"/>
    </font>
    <font>
      <b/>
      <sz val="12"/>
      <color theme="1"/>
      <name val="Arial"/>
      <family val="2"/>
    </font>
    <font>
      <b/>
      <sz val="11"/>
      <color theme="1"/>
      <name val="Arial"/>
      <family val="2"/>
    </font>
    <font>
      <sz val="16"/>
      <color theme="1"/>
      <name val="Arial"/>
      <family val="2"/>
    </font>
    <font>
      <sz val="10"/>
      <color indexed="18"/>
      <name val="Arial"/>
      <family val="2"/>
    </font>
    <font>
      <b/>
      <sz val="12"/>
      <color rgb="FFFF0000"/>
      <name val="Arial"/>
      <family val="2"/>
    </font>
    <font>
      <b/>
      <sz val="12"/>
      <color theme="3" tint="-0.249977111117893"/>
      <name val="Arial"/>
      <family val="2"/>
    </font>
    <font>
      <sz val="10"/>
      <color rgb="FFFF0000"/>
      <name val="Arial"/>
      <family val="2"/>
    </font>
    <font>
      <sz val="11"/>
      <color indexed="10"/>
      <name val="Tahoma"/>
      <family val="2"/>
    </font>
    <font>
      <b/>
      <sz val="14"/>
      <name val="Arial"/>
      <family val="2"/>
    </font>
    <font>
      <b/>
      <sz val="14"/>
      <color rgb="FFFF0000"/>
      <name val="Arial"/>
      <family val="2"/>
    </font>
    <font>
      <sz val="14"/>
      <color rgb="FFFF0000"/>
      <name val="Arial"/>
      <family val="2"/>
    </font>
    <font>
      <b/>
      <sz val="14"/>
      <color theme="3" tint="-0.249977111117893"/>
      <name val="Arial"/>
      <family val="2"/>
    </font>
    <font>
      <sz val="9"/>
      <color theme="1"/>
      <name val="Arial"/>
      <family val="2"/>
    </font>
    <font>
      <sz val="10"/>
      <color rgb="FFFF0000"/>
      <name val="Calibri"/>
      <family val="2"/>
      <scheme val="minor"/>
    </font>
    <font>
      <sz val="10"/>
      <color theme="1"/>
      <name val="Arial"/>
      <family val="2"/>
    </font>
    <font>
      <sz val="10"/>
      <color indexed="10"/>
      <name val="Tahoma"/>
      <family val="2"/>
    </font>
    <font>
      <sz val="10"/>
      <color theme="4" tint="-0.249977111117893"/>
      <name val="Calibri"/>
      <family val="2"/>
      <scheme val="minor"/>
    </font>
    <font>
      <sz val="10"/>
      <color theme="4" tint="-0.249977111117893"/>
      <name val="Arial"/>
      <family val="2"/>
    </font>
    <font>
      <b/>
      <sz val="16"/>
      <color theme="1"/>
      <name val="Arial"/>
      <family val="2"/>
    </font>
    <font>
      <b/>
      <sz val="24"/>
      <color theme="1"/>
      <name val="Arial"/>
      <family val="2"/>
    </font>
    <font>
      <sz val="20"/>
      <color theme="1"/>
      <name val="Calibri"/>
      <family val="2"/>
      <scheme val="minor"/>
    </font>
    <font>
      <sz val="10"/>
      <color rgb="FF0070C0"/>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rgb="FF3EC057"/>
        <bgColor indexed="64"/>
      </patternFill>
    </fill>
    <fill>
      <patternFill patternType="solid">
        <fgColor rgb="FFFFD13F"/>
        <bgColor indexed="64"/>
      </patternFill>
    </fill>
    <fill>
      <patternFill patternType="solid">
        <fgColor rgb="FFF68E38"/>
        <bgColor indexed="64"/>
      </patternFill>
    </fill>
    <fill>
      <patternFill patternType="solid">
        <fgColor rgb="FFFC4436"/>
        <bgColor indexed="64"/>
      </patternFill>
    </fill>
    <fill>
      <patternFill patternType="solid">
        <fgColor theme="0"/>
        <bgColor indexed="64"/>
      </patternFill>
    </fill>
    <fill>
      <patternFill patternType="solid">
        <fgColor theme="3" tint="0.79998168889431442"/>
        <bgColor indexed="64"/>
      </patternFill>
    </fill>
  </fills>
  <borders count="5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medium">
        <color auto="1"/>
      </right>
      <top style="medium">
        <color indexed="64"/>
      </top>
      <bottom style="medium">
        <color auto="1"/>
      </bottom>
      <diagonal/>
    </border>
    <border>
      <left style="thin">
        <color auto="1"/>
      </left>
      <right/>
      <top style="medium">
        <color indexed="64"/>
      </top>
      <bottom style="medium">
        <color auto="1"/>
      </bottom>
      <diagonal/>
    </border>
    <border>
      <left style="medium">
        <color auto="1"/>
      </left>
      <right style="medium">
        <color auto="1"/>
      </right>
      <top style="medium">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auto="1"/>
      </top>
      <bottom/>
      <diagonal/>
    </border>
    <border>
      <left style="thin">
        <color auto="1"/>
      </left>
      <right style="thin">
        <color auto="1"/>
      </right>
      <top style="medium">
        <color auto="1"/>
      </top>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top/>
      <bottom/>
      <diagonal/>
    </border>
    <border>
      <left style="medium">
        <color indexed="64"/>
      </left>
      <right style="medium">
        <color auto="1"/>
      </right>
      <top style="thin">
        <color auto="1"/>
      </top>
      <bottom style="medium">
        <color indexed="64"/>
      </bottom>
      <diagonal/>
    </border>
    <border>
      <left style="thin">
        <color auto="1"/>
      </left>
      <right/>
      <top style="thin">
        <color auto="1"/>
      </top>
      <bottom style="medium">
        <color indexed="64"/>
      </bottom>
      <diagonal/>
    </border>
    <border>
      <left/>
      <right style="medium">
        <color auto="1"/>
      </right>
      <top style="thin">
        <color auto="1"/>
      </top>
      <bottom/>
      <diagonal/>
    </border>
    <border>
      <left style="thin">
        <color auto="1"/>
      </left>
      <right style="medium">
        <color indexed="64"/>
      </right>
      <top style="thin">
        <color auto="1"/>
      </top>
      <bottom/>
      <diagonal/>
    </border>
    <border>
      <left style="medium">
        <color auto="1"/>
      </left>
      <right/>
      <top style="thin">
        <color auto="1"/>
      </top>
      <bottom/>
      <diagonal/>
    </border>
  </borders>
  <cellStyleXfs count="2">
    <xf numFmtId="0" fontId="0" fillId="0" borderId="0"/>
    <xf numFmtId="0" fontId="1" fillId="0" borderId="0"/>
  </cellStyleXfs>
  <cellXfs count="175">
    <xf numFmtId="0" fontId="0" fillId="0" borderId="0" xfId="0"/>
    <xf numFmtId="0" fontId="2" fillId="0" borderId="0" xfId="0" applyFont="1"/>
    <xf numFmtId="0" fontId="3" fillId="0" borderId="5" xfId="0" applyFont="1" applyBorder="1" applyAlignment="1">
      <alignment horizont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center" vertical="top" wrapText="1"/>
    </xf>
    <xf numFmtId="0" fontId="22" fillId="0" borderId="11"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41" xfId="0" applyFont="1" applyBorder="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0" fillId="2" borderId="12"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2" fillId="0" borderId="55"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center" vertical="center" wrapText="1"/>
    </xf>
    <xf numFmtId="0" fontId="10" fillId="0" borderId="0" xfId="0" applyFont="1" applyAlignment="1">
      <alignment horizontal="center" vertical="center" wrapText="1"/>
    </xf>
    <xf numFmtId="0" fontId="28" fillId="0" borderId="0" xfId="0" applyFont="1" applyAlignment="1">
      <alignment horizontal="center" vertical="center" wrapText="1"/>
    </xf>
    <xf numFmtId="0" fontId="12" fillId="0" borderId="0" xfId="0" applyFont="1" applyAlignment="1">
      <alignment horizontal="center" vertical="center"/>
    </xf>
    <xf numFmtId="0" fontId="10" fillId="2" borderId="46" xfId="0" applyFont="1" applyFill="1" applyBorder="1" applyAlignment="1">
      <alignment horizontal="center" vertical="center" textRotation="90" wrapText="1"/>
    </xf>
    <xf numFmtId="0" fontId="24" fillId="0" borderId="42" xfId="0" applyFont="1" applyBorder="1" applyAlignment="1">
      <alignment horizontal="center" vertical="center" wrapText="1"/>
    </xf>
    <xf numFmtId="0" fontId="16" fillId="0" borderId="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29"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24" fillId="0" borderId="26" xfId="0" applyFont="1" applyBorder="1" applyAlignment="1">
      <alignment horizontal="center" vertical="center" wrapText="1"/>
    </xf>
    <xf numFmtId="0" fontId="16"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24" fillId="0" borderId="12" xfId="0" applyFont="1" applyBorder="1" applyAlignment="1">
      <alignment horizontal="center" vertical="center" wrapText="1"/>
    </xf>
    <xf numFmtId="0" fontId="1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42"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9" xfId="0" applyFont="1" applyBorder="1" applyAlignment="1">
      <alignment horizontal="center" vertical="center" wrapText="1"/>
    </xf>
    <xf numFmtId="0" fontId="15" fillId="0" borderId="31" xfId="0" applyFont="1" applyBorder="1" applyAlignment="1">
      <alignment horizontal="center" vertical="center" wrapText="1"/>
    </xf>
    <xf numFmtId="0" fontId="14" fillId="0" borderId="54" xfId="0" applyFont="1" applyBorder="1" applyAlignment="1">
      <alignment horizontal="center" vertical="center" wrapText="1"/>
    </xf>
    <xf numFmtId="0" fontId="12" fillId="0" borderId="7" xfId="0" applyFont="1" applyBorder="1" applyAlignment="1">
      <alignment horizontal="center" vertical="center" wrapText="1"/>
    </xf>
    <xf numFmtId="0" fontId="23" fillId="0" borderId="29"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3" xfId="0" applyFont="1" applyBorder="1" applyAlignment="1">
      <alignment horizontal="center" vertical="center" wrapText="1"/>
    </xf>
    <xf numFmtId="0" fontId="16" fillId="0" borderId="11" xfId="0" applyFont="1" applyBorder="1" applyAlignment="1">
      <alignment horizontal="center" vertical="center" wrapText="1"/>
    </xf>
    <xf numFmtId="0" fontId="26" fillId="0" borderId="18" xfId="0" applyFont="1" applyBorder="1" applyAlignment="1">
      <alignment horizontal="center" vertical="center" wrapText="1"/>
    </xf>
    <xf numFmtId="0" fontId="24" fillId="0" borderId="2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0" xfId="0" applyFont="1" applyBorder="1" applyAlignment="1">
      <alignment horizontal="center" vertical="center" wrapText="1"/>
    </xf>
    <xf numFmtId="0" fontId="27" fillId="0" borderId="35" xfId="0" applyFont="1" applyBorder="1" applyAlignment="1">
      <alignment horizontal="center" vertical="center" wrapText="1"/>
    </xf>
    <xf numFmtId="0" fontId="14" fillId="0" borderId="27"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1" xfId="0" applyFont="1" applyBorder="1" applyAlignment="1">
      <alignment horizontal="center" vertical="center" wrapText="1"/>
    </xf>
    <xf numFmtId="0" fontId="16" fillId="0" borderId="30"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7" xfId="0" applyFont="1" applyBorder="1" applyAlignment="1">
      <alignment horizontal="center" vertical="center" wrapText="1"/>
    </xf>
    <xf numFmtId="0" fontId="15" fillId="0" borderId="36" xfId="0" applyFont="1" applyBorder="1" applyAlignment="1">
      <alignment horizontal="center" vertical="center" wrapText="1"/>
    </xf>
    <xf numFmtId="0" fontId="23" fillId="0" borderId="0" xfId="0" applyFont="1" applyAlignment="1">
      <alignment horizontal="center" vertical="center" wrapText="1"/>
    </xf>
    <xf numFmtId="0" fontId="23" fillId="0" borderId="11" xfId="0" applyFont="1" applyBorder="1" applyAlignment="1">
      <alignment horizontal="center" vertical="center" wrapText="1"/>
    </xf>
    <xf numFmtId="0" fontId="23" fillId="0" borderId="35" xfId="0" applyFont="1" applyBorder="1" applyAlignment="1">
      <alignment horizontal="center" vertical="center" wrapText="1"/>
    </xf>
    <xf numFmtId="0" fontId="12" fillId="0" borderId="25" xfId="0" applyFont="1" applyBorder="1" applyAlignment="1">
      <alignment horizontal="center" vertical="center" wrapText="1"/>
    </xf>
    <xf numFmtId="0" fontId="27" fillId="0" borderId="49"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48" xfId="0" applyFont="1" applyBorder="1" applyAlignment="1">
      <alignment horizontal="center" vertical="center" wrapText="1"/>
    </xf>
    <xf numFmtId="0" fontId="24" fillId="0" borderId="4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41"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4" xfId="0" applyFont="1" applyBorder="1" applyAlignment="1">
      <alignment horizontal="center" vertical="center" wrapText="1"/>
    </xf>
    <xf numFmtId="0" fontId="15" fillId="0" borderId="34" xfId="0" applyFont="1" applyBorder="1" applyAlignment="1">
      <alignment horizontal="center" vertical="center" wrapText="1"/>
    </xf>
    <xf numFmtId="0" fontId="14" fillId="0" borderId="39" xfId="0" applyFont="1" applyBorder="1" applyAlignment="1">
      <alignment horizontal="center" vertical="center" wrapText="1"/>
    </xf>
    <xf numFmtId="0" fontId="12" fillId="0" borderId="38" xfId="0" applyFont="1" applyBorder="1" applyAlignment="1">
      <alignment horizontal="center" vertical="center" wrapText="1"/>
    </xf>
    <xf numFmtId="0" fontId="10" fillId="2" borderId="22"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7" fillId="0" borderId="50"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22" fillId="0" borderId="58" xfId="0" applyFont="1" applyBorder="1" applyAlignment="1">
      <alignment horizontal="center" vertical="center" wrapText="1"/>
    </xf>
    <xf numFmtId="0" fontId="12" fillId="0" borderId="10" xfId="0" applyFont="1" applyBorder="1" applyAlignment="1">
      <alignment horizontal="center" vertical="center" wrapText="1"/>
    </xf>
    <xf numFmtId="0" fontId="24" fillId="0" borderId="21" xfId="0" applyFont="1" applyBorder="1" applyAlignment="1">
      <alignment horizontal="center" vertical="center" wrapText="1"/>
    </xf>
    <xf numFmtId="0" fontId="16"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14"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23"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12" fillId="0" borderId="39" xfId="0" applyFont="1" applyBorder="1" applyAlignment="1">
      <alignment horizontal="center" vertical="center" wrapText="1"/>
    </xf>
    <xf numFmtId="0" fontId="0" fillId="0" borderId="0" xfId="0" applyAlignment="1">
      <alignment horizontal="left" vertical="center" wrapText="1"/>
    </xf>
    <xf numFmtId="0" fontId="30" fillId="0" borderId="0" xfId="0" applyFont="1" applyAlignment="1">
      <alignment horizontal="center" wrapText="1"/>
    </xf>
    <xf numFmtId="0" fontId="19" fillId="2" borderId="24" xfId="0" applyFont="1" applyFill="1" applyBorder="1" applyAlignment="1">
      <alignment horizontal="center" vertical="center" textRotation="90" wrapText="1"/>
    </xf>
    <xf numFmtId="0" fontId="19" fillId="2" borderId="52" xfId="0" applyFont="1" applyFill="1" applyBorder="1" applyAlignment="1">
      <alignment horizontal="center" vertical="center" textRotation="90" wrapText="1"/>
    </xf>
    <xf numFmtId="0" fontId="10" fillId="2" borderId="21" xfId="0" applyFont="1" applyFill="1" applyBorder="1" applyAlignment="1">
      <alignment horizontal="center" vertical="center" textRotation="90" wrapText="1"/>
    </xf>
    <xf numFmtId="0" fontId="10" fillId="2" borderId="53" xfId="0" applyFont="1" applyFill="1" applyBorder="1" applyAlignment="1">
      <alignment horizontal="center" vertical="center" textRotation="90"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8" fillId="8" borderId="33"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0" borderId="50" xfId="0" applyFont="1" applyBorder="1" applyAlignment="1">
      <alignment horizontal="center" vertical="center" wrapText="1"/>
    </xf>
    <xf numFmtId="0" fontId="19" fillId="2" borderId="2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15" fillId="2" borderId="43" xfId="0" applyFont="1" applyFill="1" applyBorder="1" applyAlignment="1">
      <alignment horizontal="center" vertical="center" textRotation="90" wrapText="1"/>
    </xf>
    <xf numFmtId="0" fontId="15" fillId="2" borderId="44" xfId="0" applyFont="1" applyFill="1" applyBorder="1" applyAlignment="1">
      <alignment horizontal="center" vertical="center" textRotation="90" wrapText="1"/>
    </xf>
    <xf numFmtId="0" fontId="11" fillId="2" borderId="22"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29" fillId="0" borderId="19" xfId="0" applyFont="1" applyBorder="1" applyAlignment="1">
      <alignment horizontal="center" vertical="center" wrapText="1"/>
    </xf>
    <xf numFmtId="0" fontId="18" fillId="8"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5" xfId="0" applyFont="1" applyFill="1" applyBorder="1" applyAlignment="1">
      <alignment horizontal="center" vertical="center" wrapText="1"/>
    </xf>
    <xf numFmtId="17" fontId="10" fillId="7" borderId="22" xfId="0" applyNumberFormat="1"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23"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11" xfId="0" applyFont="1" applyBorder="1" applyAlignment="1">
      <alignment vertical="center" wrapText="1"/>
    </xf>
    <xf numFmtId="0" fontId="2" fillId="0" borderId="23" xfId="0" applyFont="1" applyBorder="1" applyAlignment="1">
      <alignment vertical="center"/>
    </xf>
    <xf numFmtId="0" fontId="2" fillId="0" borderId="9" xfId="0" applyFont="1" applyBorder="1" applyAlignment="1">
      <alignment vertical="center"/>
    </xf>
    <xf numFmtId="0" fontId="3" fillId="0" borderId="5" xfId="0" applyFont="1" applyBorder="1" applyAlignment="1">
      <alignment horizontal="center" wrapText="1"/>
    </xf>
    <xf numFmtId="0" fontId="5" fillId="0" borderId="5" xfId="0" applyFont="1" applyBorder="1" applyAlignment="1">
      <alignment horizontal="center" vertical="center" textRotation="90"/>
    </xf>
    <xf numFmtId="0" fontId="3" fillId="0" borderId="5" xfId="0" applyFont="1" applyBorder="1" applyAlignment="1">
      <alignment horizontal="center" vertical="center"/>
    </xf>
    <xf numFmtId="0" fontId="2" fillId="0" borderId="5" xfId="0" applyFont="1" applyBorder="1"/>
    <xf numFmtId="0" fontId="2" fillId="0" borderId="2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24"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31" fillId="0" borderId="5" xfId="0" applyFont="1" applyBorder="1" applyAlignment="1">
      <alignment horizontal="center" vertical="center" wrapText="1"/>
    </xf>
  </cellXfs>
  <cellStyles count="2">
    <cellStyle name="Normal" xfId="0" builtinId="0"/>
    <cellStyle name="Normal 3" xfId="1" xr:uid="{00000000-0005-0000-0000-000001000000}"/>
  </cellStyles>
  <dxfs count="261">
    <dxf>
      <font>
        <b/>
        <i val="0"/>
        <color theme="0"/>
      </font>
      <fill>
        <patternFill>
          <bgColor rgb="FF006600"/>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color theme="0"/>
      </font>
      <fill>
        <patternFill>
          <bgColor rgb="FFFC4436"/>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color theme="0"/>
      </font>
      <fill>
        <patternFill>
          <bgColor rgb="FFFC4436"/>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color theme="0"/>
      </font>
      <fill>
        <patternFill>
          <bgColor rgb="FFFC4436"/>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color theme="0"/>
      </font>
      <fill>
        <patternFill>
          <bgColor rgb="FFFC4436"/>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s>
  <tableStyles count="0" defaultTableStyle="TableStyleMedium9" defaultPivotStyle="PivotStyleLight16"/>
  <colors>
    <mruColors>
      <color rgb="FFF68E38"/>
      <color rgb="FF3EC057"/>
      <color rgb="FFFFD13F"/>
      <color rgb="FFFC4436"/>
      <color rgb="FF3EC557"/>
      <color rgb="FFB9CDE5"/>
      <color rgb="FFE6B9B8"/>
      <color rgb="FFB7DEE8"/>
      <color rgb="FFC3D69B"/>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Mac\Home\Downloads\Wimbleball%20RA%202024%20REGATTA.xlsx" TargetMode="External"/><Relationship Id="rId1" Type="http://schemas.openxmlformats.org/officeDocument/2006/relationships/externalLinkPath" Target="Wimbleball%20RA%202024%20REGAT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Risk assesment"/>
      <sheetName val="Matrix"/>
      <sheetName val="Sheet1"/>
      <sheetName val="Colour key"/>
    </sheetNames>
    <sheetDataSet>
      <sheetData sheetId="0" refreshError="1"/>
      <sheetData sheetId="1" refreshError="1"/>
      <sheetData sheetId="2" refreshError="1"/>
      <sheetData sheetId="3">
        <row r="7">
          <cell r="A7" t="str">
            <v>1A</v>
          </cell>
          <cell r="B7" t="str">
            <v>Low</v>
          </cell>
        </row>
        <row r="8">
          <cell r="A8" t="str">
            <v>1B</v>
          </cell>
          <cell r="B8" t="str">
            <v>Low</v>
          </cell>
        </row>
        <row r="9">
          <cell r="A9" t="str">
            <v>1C</v>
          </cell>
          <cell r="B9" t="str">
            <v>Low</v>
          </cell>
        </row>
        <row r="10">
          <cell r="A10" t="str">
            <v>1D</v>
          </cell>
          <cell r="B10" t="str">
            <v>Low</v>
          </cell>
        </row>
        <row r="11">
          <cell r="A11" t="str">
            <v>1E</v>
          </cell>
          <cell r="B11" t="str">
            <v>Moderate</v>
          </cell>
        </row>
        <row r="12">
          <cell r="A12" t="str">
            <v>2A</v>
          </cell>
          <cell r="B12" t="str">
            <v>Low</v>
          </cell>
        </row>
        <row r="13">
          <cell r="A13" t="str">
            <v>2B</v>
          </cell>
          <cell r="B13" t="str">
            <v>Low</v>
          </cell>
        </row>
        <row r="14">
          <cell r="A14" t="str">
            <v>2C</v>
          </cell>
          <cell r="B14" t="str">
            <v>Low</v>
          </cell>
        </row>
        <row r="15">
          <cell r="A15" t="str">
            <v>2D</v>
          </cell>
          <cell r="B15" t="str">
            <v>Moderate</v>
          </cell>
        </row>
        <row r="16">
          <cell r="A16" t="str">
            <v>2E</v>
          </cell>
          <cell r="B16" t="str">
            <v>Substantial</v>
          </cell>
        </row>
        <row r="17">
          <cell r="A17" t="str">
            <v>3A</v>
          </cell>
          <cell r="B17" t="str">
            <v>Low</v>
          </cell>
        </row>
        <row r="18">
          <cell r="A18" t="str">
            <v>3B</v>
          </cell>
          <cell r="B18" t="str">
            <v>Low</v>
          </cell>
        </row>
        <row r="19">
          <cell r="A19" t="str">
            <v>3C</v>
          </cell>
          <cell r="B19" t="str">
            <v>Moderate</v>
          </cell>
        </row>
        <row r="20">
          <cell r="A20" t="str">
            <v>3D</v>
          </cell>
          <cell r="B20" t="str">
            <v>Substantial</v>
          </cell>
        </row>
        <row r="21">
          <cell r="A21" t="str">
            <v>3E</v>
          </cell>
          <cell r="B21" t="str">
            <v>Intolerable</v>
          </cell>
        </row>
        <row r="22">
          <cell r="A22" t="str">
            <v>4A</v>
          </cell>
          <cell r="B22" t="str">
            <v>Low</v>
          </cell>
        </row>
        <row r="23">
          <cell r="A23" t="str">
            <v>4B</v>
          </cell>
          <cell r="B23" t="str">
            <v>Moderate</v>
          </cell>
        </row>
        <row r="24">
          <cell r="A24" t="str">
            <v>4C</v>
          </cell>
          <cell r="B24" t="str">
            <v>Substantial</v>
          </cell>
        </row>
        <row r="25">
          <cell r="A25" t="str">
            <v>4D</v>
          </cell>
          <cell r="B25" t="str">
            <v>Intolerable</v>
          </cell>
        </row>
        <row r="26">
          <cell r="A26" t="str">
            <v>4E</v>
          </cell>
          <cell r="B26" t="str">
            <v>Intolerable</v>
          </cell>
        </row>
        <row r="27">
          <cell r="A27" t="str">
            <v>5A</v>
          </cell>
          <cell r="B27" t="str">
            <v>Moderate</v>
          </cell>
        </row>
        <row r="28">
          <cell r="A28" t="str">
            <v>5B</v>
          </cell>
          <cell r="B28" t="str">
            <v>Substantial</v>
          </cell>
        </row>
        <row r="29">
          <cell r="A29" t="str">
            <v>5C</v>
          </cell>
          <cell r="B29" t="str">
            <v>Intolerable</v>
          </cell>
        </row>
        <row r="30">
          <cell r="A30" t="str">
            <v>5D</v>
          </cell>
          <cell r="B30" t="str">
            <v>Intolerable</v>
          </cell>
        </row>
        <row r="31">
          <cell r="A31" t="str">
            <v>5E</v>
          </cell>
          <cell r="B31" t="str">
            <v>Intolerable</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zoomScale="90" zoomScaleNormal="90" workbookViewId="0">
      <selection activeCell="A11" sqref="A11:M14"/>
    </sheetView>
  </sheetViews>
  <sheetFormatPr defaultRowHeight="14.25" x14ac:dyDescent="0.45"/>
  <sheetData>
    <row r="1" spans="1:13" ht="51.75" customHeight="1" x14ac:dyDescent="0.75">
      <c r="A1" s="111" t="s">
        <v>153</v>
      </c>
      <c r="B1" s="111"/>
      <c r="C1" s="111"/>
      <c r="D1" s="111"/>
      <c r="E1" s="111"/>
      <c r="F1" s="111"/>
      <c r="G1" s="111"/>
      <c r="H1" s="111"/>
      <c r="I1" s="111"/>
      <c r="J1" s="111"/>
      <c r="K1" s="111"/>
      <c r="L1" s="111"/>
      <c r="M1" s="111"/>
    </row>
    <row r="3" spans="1:13" x14ac:dyDescent="0.45">
      <c r="A3" s="110" t="s">
        <v>143</v>
      </c>
      <c r="B3" s="110"/>
      <c r="C3" s="110"/>
      <c r="D3" s="110"/>
      <c r="E3" s="110"/>
      <c r="F3" s="110"/>
      <c r="G3" s="110"/>
      <c r="H3" s="110"/>
      <c r="I3" s="110"/>
      <c r="J3" s="110"/>
      <c r="K3" s="110"/>
      <c r="L3" s="110"/>
      <c r="M3" s="110"/>
    </row>
    <row r="4" spans="1:13" x14ac:dyDescent="0.45">
      <c r="A4" s="110"/>
      <c r="B4" s="110"/>
      <c r="C4" s="110"/>
      <c r="D4" s="110"/>
      <c r="E4" s="110"/>
      <c r="F4" s="110"/>
      <c r="G4" s="110"/>
      <c r="H4" s="110"/>
      <c r="I4" s="110"/>
      <c r="J4" s="110"/>
      <c r="K4" s="110"/>
      <c r="L4" s="110"/>
      <c r="M4" s="110"/>
    </row>
    <row r="5" spans="1:13" ht="9.75" customHeight="1" x14ac:dyDescent="0.45">
      <c r="A5" s="110"/>
      <c r="B5" s="110"/>
      <c r="C5" s="110"/>
      <c r="D5" s="110"/>
      <c r="E5" s="110"/>
      <c r="F5" s="110"/>
      <c r="G5" s="110"/>
      <c r="H5" s="110"/>
      <c r="I5" s="110"/>
      <c r="J5" s="110"/>
      <c r="K5" s="110"/>
      <c r="L5" s="110"/>
      <c r="M5" s="110"/>
    </row>
    <row r="7" spans="1:13" x14ac:dyDescent="0.45">
      <c r="A7" s="110" t="s">
        <v>156</v>
      </c>
      <c r="B7" s="110"/>
      <c r="C7" s="110"/>
      <c r="D7" s="110"/>
      <c r="E7" s="110"/>
      <c r="F7" s="110"/>
      <c r="G7" s="110"/>
      <c r="H7" s="110"/>
      <c r="I7" s="110"/>
      <c r="J7" s="110"/>
      <c r="K7" s="110"/>
      <c r="L7" s="110"/>
      <c r="M7" s="110"/>
    </row>
    <row r="8" spans="1:13" x14ac:dyDescent="0.45">
      <c r="A8" s="110"/>
      <c r="B8" s="110"/>
      <c r="C8" s="110"/>
      <c r="D8" s="110"/>
      <c r="E8" s="110"/>
      <c r="F8" s="110"/>
      <c r="G8" s="110"/>
      <c r="H8" s="110"/>
      <c r="I8" s="110"/>
      <c r="J8" s="110"/>
      <c r="K8" s="110"/>
      <c r="L8" s="110"/>
      <c r="M8" s="110"/>
    </row>
    <row r="9" spans="1:13" x14ac:dyDescent="0.45">
      <c r="A9" s="110"/>
      <c r="B9" s="110"/>
      <c r="C9" s="110"/>
      <c r="D9" s="110"/>
      <c r="E9" s="110"/>
      <c r="F9" s="110"/>
      <c r="G9" s="110"/>
      <c r="H9" s="110"/>
      <c r="I9" s="110"/>
      <c r="J9" s="110"/>
      <c r="K9" s="110"/>
      <c r="L9" s="110"/>
      <c r="M9" s="110"/>
    </row>
    <row r="11" spans="1:13" x14ac:dyDescent="0.45">
      <c r="A11" s="110" t="s">
        <v>158</v>
      </c>
      <c r="B11" s="110"/>
      <c r="C11" s="110"/>
      <c r="D11" s="110"/>
      <c r="E11" s="110"/>
      <c r="F11" s="110"/>
      <c r="G11" s="110"/>
      <c r="H11" s="110"/>
      <c r="I11" s="110"/>
      <c r="J11" s="110"/>
      <c r="K11" s="110"/>
      <c r="L11" s="110"/>
      <c r="M11" s="110"/>
    </row>
    <row r="12" spans="1:13" x14ac:dyDescent="0.45">
      <c r="A12" s="110"/>
      <c r="B12" s="110"/>
      <c r="C12" s="110"/>
      <c r="D12" s="110"/>
      <c r="E12" s="110"/>
      <c r="F12" s="110"/>
      <c r="G12" s="110"/>
      <c r="H12" s="110"/>
      <c r="I12" s="110"/>
      <c r="J12" s="110"/>
      <c r="K12" s="110"/>
      <c r="L12" s="110"/>
      <c r="M12" s="110"/>
    </row>
    <row r="13" spans="1:13" x14ac:dyDescent="0.45">
      <c r="A13" s="110"/>
      <c r="B13" s="110"/>
      <c r="C13" s="110"/>
      <c r="D13" s="110"/>
      <c r="E13" s="110"/>
      <c r="F13" s="110"/>
      <c r="G13" s="110"/>
      <c r="H13" s="110"/>
      <c r="I13" s="110"/>
      <c r="J13" s="110"/>
      <c r="K13" s="110"/>
      <c r="L13" s="110"/>
      <c r="M13" s="110"/>
    </row>
    <row r="14" spans="1:13" x14ac:dyDescent="0.45">
      <c r="A14" s="110"/>
      <c r="B14" s="110"/>
      <c r="C14" s="110"/>
      <c r="D14" s="110"/>
      <c r="E14" s="110"/>
      <c r="F14" s="110"/>
      <c r="G14" s="110"/>
      <c r="H14" s="110"/>
      <c r="I14" s="110"/>
      <c r="J14" s="110"/>
      <c r="K14" s="110"/>
      <c r="L14" s="110"/>
      <c r="M14" s="110"/>
    </row>
    <row r="17" spans="1:13" x14ac:dyDescent="0.45">
      <c r="A17" s="110" t="s">
        <v>118</v>
      </c>
      <c r="B17" s="110"/>
      <c r="C17" s="110"/>
      <c r="D17" s="110"/>
      <c r="E17" s="110"/>
      <c r="F17" s="110"/>
      <c r="G17" s="110"/>
      <c r="H17" s="110"/>
      <c r="I17" s="110"/>
      <c r="J17" s="110"/>
      <c r="K17" s="110"/>
      <c r="L17" s="110"/>
      <c r="M17" s="110"/>
    </row>
    <row r="21" spans="1:13" ht="35.25" customHeight="1" x14ac:dyDescent="0.45"/>
    <row r="24" spans="1:13" x14ac:dyDescent="0.45">
      <c r="A24" s="110"/>
      <c r="B24" s="110"/>
      <c r="C24" s="110"/>
      <c r="D24" s="110"/>
      <c r="E24" s="110"/>
      <c r="F24" s="110"/>
      <c r="G24" s="110"/>
      <c r="H24" s="110"/>
      <c r="I24" s="110"/>
      <c r="J24" s="110"/>
      <c r="K24" s="110"/>
      <c r="L24" s="110"/>
      <c r="M24" s="110"/>
    </row>
  </sheetData>
  <mergeCells count="6">
    <mergeCell ref="A24:M24"/>
    <mergeCell ref="A17:M17"/>
    <mergeCell ref="A1:M1"/>
    <mergeCell ref="A3:M5"/>
    <mergeCell ref="A7:M9"/>
    <mergeCell ref="A11:M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tabSelected="1" topLeftCell="A21" zoomScale="50" zoomScaleNormal="50" workbookViewId="0">
      <selection activeCell="F29" sqref="F29"/>
    </sheetView>
  </sheetViews>
  <sheetFormatPr defaultRowHeight="14.25" x14ac:dyDescent="0.45"/>
  <cols>
    <col min="1" max="1" width="6.53125" customWidth="1"/>
    <col min="2" max="2" width="15.46484375" customWidth="1"/>
    <col min="3" max="3" width="26.46484375" customWidth="1"/>
    <col min="4" max="4" width="23.796875" customWidth="1"/>
    <col min="5" max="5" width="18.73046875" customWidth="1"/>
    <col min="6" max="6" width="25.796875" customWidth="1"/>
    <col min="7" max="7" width="27" customWidth="1"/>
    <col min="8" max="8" width="19" customWidth="1"/>
    <col min="9" max="9" width="5.73046875" customWidth="1"/>
    <col min="10" max="10" width="7" customWidth="1"/>
    <col min="11" max="11" width="7.53125" customWidth="1"/>
  </cols>
  <sheetData>
    <row r="1" spans="1:15" ht="30.75" customHeight="1" thickBot="1" x14ac:dyDescent="0.5">
      <c r="A1" s="134" t="s">
        <v>0</v>
      </c>
      <c r="B1" s="134"/>
      <c r="C1" s="134"/>
      <c r="D1" s="134"/>
      <c r="E1" s="134"/>
      <c r="F1" s="134"/>
      <c r="G1" s="134"/>
      <c r="H1" s="134"/>
      <c r="I1" s="134"/>
      <c r="J1" s="134"/>
      <c r="K1" s="134"/>
      <c r="L1" s="134"/>
      <c r="M1" s="26"/>
      <c r="N1" s="26"/>
      <c r="O1" s="28"/>
    </row>
    <row r="2" spans="1:15" ht="20.65" x14ac:dyDescent="0.45">
      <c r="A2" s="136" t="s">
        <v>119</v>
      </c>
      <c r="B2" s="136"/>
      <c r="C2" s="137"/>
      <c r="D2" s="138" t="s">
        <v>154</v>
      </c>
      <c r="E2" s="138"/>
      <c r="F2" s="138"/>
      <c r="G2" s="139"/>
      <c r="H2" s="20" t="s">
        <v>2</v>
      </c>
      <c r="I2" s="92"/>
      <c r="J2" s="140">
        <v>45536</v>
      </c>
      <c r="K2" s="141"/>
      <c r="L2" s="142"/>
      <c r="M2" s="29"/>
      <c r="N2" s="29"/>
      <c r="O2" s="30"/>
    </row>
    <row r="3" spans="1:15" ht="21" thickBot="1" x14ac:dyDescent="0.5">
      <c r="A3" s="143" t="s">
        <v>10</v>
      </c>
      <c r="B3" s="143"/>
      <c r="C3" s="144"/>
      <c r="D3" s="145" t="s">
        <v>165</v>
      </c>
      <c r="E3" s="145"/>
      <c r="F3" s="145"/>
      <c r="G3" s="146"/>
      <c r="H3" s="21" t="s">
        <v>11</v>
      </c>
      <c r="I3" s="93"/>
      <c r="J3" s="147">
        <v>2</v>
      </c>
      <c r="K3" s="147"/>
      <c r="L3" s="148"/>
      <c r="M3" s="29"/>
      <c r="N3" s="29"/>
      <c r="O3" s="30"/>
    </row>
    <row r="4" spans="1:15" ht="20.65" thickBot="1" x14ac:dyDescent="0.5">
      <c r="A4" s="27"/>
      <c r="B4" s="27"/>
      <c r="C4" s="27"/>
      <c r="D4" s="27"/>
      <c r="E4" s="27"/>
      <c r="F4" s="27"/>
      <c r="G4" s="27"/>
      <c r="H4" s="27"/>
      <c r="I4" s="27"/>
      <c r="J4" s="27"/>
      <c r="K4" s="27"/>
      <c r="L4" s="27"/>
      <c r="M4" s="27"/>
      <c r="N4" s="27"/>
      <c r="O4" s="31"/>
    </row>
    <row r="5" spans="1:15" ht="38.25" customHeight="1" thickBot="1" x14ac:dyDescent="0.5">
      <c r="A5" s="132" t="s">
        <v>1</v>
      </c>
      <c r="B5" s="121" t="s">
        <v>67</v>
      </c>
      <c r="C5" s="123" t="s">
        <v>76</v>
      </c>
      <c r="D5" s="124"/>
      <c r="E5" s="125" t="s">
        <v>9</v>
      </c>
      <c r="F5" s="127" t="s">
        <v>77</v>
      </c>
      <c r="G5" s="128"/>
      <c r="H5" s="128" t="s">
        <v>70</v>
      </c>
      <c r="I5" s="130" t="s">
        <v>3</v>
      </c>
      <c r="J5" s="112" t="s">
        <v>73</v>
      </c>
      <c r="K5" s="114" t="s">
        <v>45</v>
      </c>
      <c r="L5" s="116" t="s">
        <v>75</v>
      </c>
      <c r="M5" s="117"/>
      <c r="N5" s="117"/>
      <c r="O5" s="117"/>
    </row>
    <row r="6" spans="1:15" ht="108" customHeight="1" thickBot="1" x14ac:dyDescent="0.5">
      <c r="A6" s="133"/>
      <c r="B6" s="122"/>
      <c r="C6" s="94" t="s">
        <v>68</v>
      </c>
      <c r="D6" s="94" t="s">
        <v>69</v>
      </c>
      <c r="E6" s="126"/>
      <c r="F6" s="22" t="s">
        <v>71</v>
      </c>
      <c r="G6" s="95" t="s">
        <v>72</v>
      </c>
      <c r="H6" s="129"/>
      <c r="I6" s="131"/>
      <c r="J6" s="113"/>
      <c r="K6" s="115"/>
      <c r="L6" s="32" t="s">
        <v>206</v>
      </c>
      <c r="M6" s="32" t="s">
        <v>152</v>
      </c>
      <c r="N6" s="32" t="s">
        <v>120</v>
      </c>
      <c r="O6" s="32" t="s">
        <v>207</v>
      </c>
    </row>
    <row r="7" spans="1:15" ht="18" thickBot="1" x14ac:dyDescent="0.5">
      <c r="A7" s="118" t="s">
        <v>78</v>
      </c>
      <c r="B7" s="119"/>
      <c r="C7" s="119"/>
      <c r="D7" s="119"/>
      <c r="E7" s="119"/>
      <c r="F7" s="119"/>
      <c r="G7" s="119"/>
      <c r="H7" s="119"/>
      <c r="I7" s="119"/>
      <c r="J7" s="119"/>
      <c r="K7" s="119"/>
      <c r="L7" s="119"/>
      <c r="M7" s="119"/>
      <c r="N7" s="119"/>
      <c r="O7" s="119"/>
    </row>
    <row r="8" spans="1:15" ht="169.5" customHeight="1" thickBot="1" x14ac:dyDescent="0.5">
      <c r="A8" s="33">
        <v>1</v>
      </c>
      <c r="B8" s="34" t="s">
        <v>105</v>
      </c>
      <c r="C8" s="35" t="s">
        <v>159</v>
      </c>
      <c r="D8" s="35" t="s">
        <v>166</v>
      </c>
      <c r="E8" s="36" t="s">
        <v>141</v>
      </c>
      <c r="F8" s="37" t="s">
        <v>160</v>
      </c>
      <c r="G8" s="38" t="s">
        <v>167</v>
      </c>
      <c r="H8" s="37" t="s">
        <v>144</v>
      </c>
      <c r="I8" s="39">
        <v>1</v>
      </c>
      <c r="J8" s="40" t="s">
        <v>4</v>
      </c>
      <c r="K8" s="15" t="str">
        <f>VLOOKUP($I8&amp;$J8,Sheet1!$A$7:$B$31,2,FALSE)</f>
        <v>Low</v>
      </c>
      <c r="L8" s="41" t="s">
        <v>7</v>
      </c>
      <c r="M8" s="41" t="s">
        <v>7</v>
      </c>
      <c r="N8" s="41"/>
      <c r="O8" s="41" t="s">
        <v>7</v>
      </c>
    </row>
    <row r="9" spans="1:15" ht="169.5" customHeight="1" thickBot="1" x14ac:dyDescent="0.5">
      <c r="A9" s="101">
        <v>2</v>
      </c>
      <c r="B9" s="102" t="s">
        <v>155</v>
      </c>
      <c r="C9" s="35" t="s">
        <v>159</v>
      </c>
      <c r="D9" s="35" t="s">
        <v>162</v>
      </c>
      <c r="E9" s="36" t="s">
        <v>141</v>
      </c>
      <c r="F9" s="37" t="s">
        <v>160</v>
      </c>
      <c r="G9" s="38" t="s">
        <v>167</v>
      </c>
      <c r="H9" s="37" t="s">
        <v>144</v>
      </c>
      <c r="I9" s="103">
        <v>1</v>
      </c>
      <c r="J9" s="104" t="s">
        <v>4</v>
      </c>
      <c r="K9" s="105" t="s">
        <v>17</v>
      </c>
      <c r="L9" s="106" t="s">
        <v>7</v>
      </c>
      <c r="M9" s="106" t="s">
        <v>7</v>
      </c>
      <c r="N9" s="106" t="s">
        <v>7</v>
      </c>
      <c r="O9" s="106" t="s">
        <v>7</v>
      </c>
    </row>
    <row r="10" spans="1:15" ht="169.5" customHeight="1" thickBot="1" x14ac:dyDescent="0.5">
      <c r="A10" s="101">
        <v>3</v>
      </c>
      <c r="B10" s="102" t="s">
        <v>157</v>
      </c>
      <c r="C10" s="35" t="s">
        <v>168</v>
      </c>
      <c r="D10" s="35" t="s">
        <v>169</v>
      </c>
      <c r="E10" s="107" t="s">
        <v>157</v>
      </c>
      <c r="F10" s="37" t="s">
        <v>160</v>
      </c>
      <c r="G10" s="38" t="s">
        <v>161</v>
      </c>
      <c r="H10" s="37" t="s">
        <v>144</v>
      </c>
      <c r="I10" s="103">
        <v>1</v>
      </c>
      <c r="J10" s="104" t="s">
        <v>4</v>
      </c>
      <c r="K10" s="105" t="s">
        <v>17</v>
      </c>
      <c r="L10" s="106"/>
      <c r="M10" s="106"/>
      <c r="N10" s="106" t="s">
        <v>7</v>
      </c>
      <c r="O10" s="106" t="s">
        <v>7</v>
      </c>
    </row>
    <row r="11" spans="1:15" ht="169.5" customHeight="1" thickBot="1" x14ac:dyDescent="0.5">
      <c r="A11" s="168">
        <v>4</v>
      </c>
      <c r="B11" s="169" t="s">
        <v>208</v>
      </c>
      <c r="C11" s="44" t="s">
        <v>216</v>
      </c>
      <c r="D11" s="44" t="s">
        <v>217</v>
      </c>
      <c r="E11" s="44" t="s">
        <v>209</v>
      </c>
      <c r="F11" s="170" t="s">
        <v>210</v>
      </c>
      <c r="G11" s="38" t="s">
        <v>161</v>
      </c>
      <c r="H11" s="170" t="s">
        <v>211</v>
      </c>
      <c r="I11" s="171">
        <v>1</v>
      </c>
      <c r="J11" s="172" t="s">
        <v>4</v>
      </c>
      <c r="K11" s="173" t="str">
        <f>VLOOKUP($I11&amp;$J11,[1]Sheet1!$A$7:$B$31,2,FALSE)</f>
        <v>Low</v>
      </c>
      <c r="L11" s="48"/>
      <c r="M11" s="48"/>
      <c r="N11" s="48" t="s">
        <v>7</v>
      </c>
      <c r="O11" s="48" t="s">
        <v>7</v>
      </c>
    </row>
    <row r="12" spans="1:15" ht="169.5" customHeight="1" thickBot="1" x14ac:dyDescent="0.5">
      <c r="A12" s="168">
        <v>5</v>
      </c>
      <c r="B12" s="169" t="s">
        <v>212</v>
      </c>
      <c r="C12" s="44" t="s">
        <v>213</v>
      </c>
      <c r="D12" s="44" t="s">
        <v>218</v>
      </c>
      <c r="E12" s="44" t="s">
        <v>214</v>
      </c>
      <c r="F12" s="170" t="s">
        <v>215</v>
      </c>
      <c r="G12" s="38" t="s">
        <v>161</v>
      </c>
      <c r="H12" s="174" t="s">
        <v>214</v>
      </c>
      <c r="I12" s="171">
        <v>1</v>
      </c>
      <c r="J12" s="172" t="s">
        <v>4</v>
      </c>
      <c r="K12" s="173" t="str">
        <f>VLOOKUP($I12&amp;$J12,[1]Sheet1!$A$7:$B$31,2,FALSE)</f>
        <v>Low</v>
      </c>
      <c r="L12" s="48"/>
      <c r="M12" s="48"/>
      <c r="N12" s="48" t="s">
        <v>7</v>
      </c>
      <c r="O12" s="48" t="s">
        <v>7</v>
      </c>
    </row>
    <row r="13" spans="1:15" ht="18" thickBot="1" x14ac:dyDescent="0.5">
      <c r="A13" s="118" t="s">
        <v>79</v>
      </c>
      <c r="B13" s="119"/>
      <c r="C13" s="119"/>
      <c r="D13" s="119"/>
      <c r="E13" s="119"/>
      <c r="F13" s="119"/>
      <c r="G13" s="119"/>
      <c r="H13" s="119"/>
      <c r="I13" s="119"/>
      <c r="J13" s="119"/>
      <c r="K13" s="119"/>
      <c r="L13" s="119"/>
      <c r="M13" s="119"/>
      <c r="N13" s="119"/>
      <c r="O13" s="119"/>
    </row>
    <row r="14" spans="1:15" ht="155.25" customHeight="1" thickBot="1" x14ac:dyDescent="0.5">
      <c r="A14" s="49">
        <v>1</v>
      </c>
      <c r="B14" s="50" t="s">
        <v>170</v>
      </c>
      <c r="C14" s="35" t="s">
        <v>135</v>
      </c>
      <c r="D14" s="35" t="s">
        <v>166</v>
      </c>
      <c r="E14" s="36" t="s">
        <v>110</v>
      </c>
      <c r="F14" s="37" t="s">
        <v>160</v>
      </c>
      <c r="G14" s="38" t="s">
        <v>161</v>
      </c>
      <c r="H14" s="52" t="s">
        <v>106</v>
      </c>
      <c r="I14" s="53">
        <v>2</v>
      </c>
      <c r="J14" s="54" t="s">
        <v>14</v>
      </c>
      <c r="K14" s="16" t="str">
        <f>VLOOKUP($I14&amp;$J14,Sheet1!$A$7:$B$31,2,FALSE)</f>
        <v>Low</v>
      </c>
      <c r="L14" s="41" t="s">
        <v>7</v>
      </c>
      <c r="M14" s="41" t="s">
        <v>7</v>
      </c>
      <c r="N14" s="41"/>
      <c r="O14" s="41" t="s">
        <v>7</v>
      </c>
    </row>
    <row r="15" spans="1:15" ht="52.9" thickBot="1" x14ac:dyDescent="0.5">
      <c r="A15" s="42">
        <v>2</v>
      </c>
      <c r="B15" s="43" t="s">
        <v>138</v>
      </c>
      <c r="C15" s="44" t="s">
        <v>171</v>
      </c>
      <c r="D15" s="35" t="s">
        <v>166</v>
      </c>
      <c r="E15" s="45" t="s">
        <v>139</v>
      </c>
      <c r="F15" s="55" t="s">
        <v>136</v>
      </c>
      <c r="G15" s="38" t="s">
        <v>161</v>
      </c>
      <c r="H15" s="56" t="s">
        <v>137</v>
      </c>
      <c r="I15" s="57">
        <v>5</v>
      </c>
      <c r="J15" s="58" t="s">
        <v>12</v>
      </c>
      <c r="K15" s="23" t="str">
        <f>VLOOKUP($I15&amp;$J15,Sheet1!$A$7:$B$31,2,FALSE)</f>
        <v>Moderate</v>
      </c>
      <c r="L15" s="59" t="s">
        <v>7</v>
      </c>
      <c r="M15" s="59" t="s">
        <v>7</v>
      </c>
      <c r="N15" s="59"/>
      <c r="O15" s="59" t="s">
        <v>7</v>
      </c>
    </row>
    <row r="16" spans="1:15" ht="18" thickBot="1" x14ac:dyDescent="0.5">
      <c r="A16" s="118" t="s">
        <v>91</v>
      </c>
      <c r="B16" s="119"/>
      <c r="C16" s="119"/>
      <c r="D16" s="119"/>
      <c r="E16" s="119"/>
      <c r="F16" s="120"/>
      <c r="G16" s="120"/>
      <c r="H16" s="120"/>
      <c r="I16" s="119"/>
      <c r="J16" s="119"/>
      <c r="K16" s="119"/>
      <c r="L16" s="119"/>
      <c r="M16" s="119"/>
      <c r="N16" s="119"/>
      <c r="O16" s="119"/>
    </row>
    <row r="17" spans="1:15" ht="105.4" thickBot="1" x14ac:dyDescent="0.5">
      <c r="A17" s="49">
        <v>1</v>
      </c>
      <c r="B17" s="50" t="s">
        <v>145</v>
      </c>
      <c r="C17" s="35" t="s">
        <v>172</v>
      </c>
      <c r="D17" s="44" t="s">
        <v>173</v>
      </c>
      <c r="E17" s="60" t="s">
        <v>146</v>
      </c>
      <c r="F17" s="61" t="s">
        <v>147</v>
      </c>
      <c r="G17" s="37" t="s">
        <v>179</v>
      </c>
      <c r="H17" s="52" t="s">
        <v>103</v>
      </c>
      <c r="I17" s="53">
        <v>2</v>
      </c>
      <c r="J17" s="40" t="s">
        <v>4</v>
      </c>
      <c r="K17" s="24" t="str">
        <f>VLOOKUP($I17&amp;$J17,Sheet1!$A$7:$B$31,2,FALSE)</f>
        <v>Moderate</v>
      </c>
      <c r="L17" s="41"/>
      <c r="M17" s="41"/>
      <c r="N17" s="41" t="s">
        <v>7</v>
      </c>
      <c r="O17" s="41" t="s">
        <v>7</v>
      </c>
    </row>
    <row r="18" spans="1:15" ht="105.4" thickBot="1" x14ac:dyDescent="0.5">
      <c r="A18" s="42">
        <v>2</v>
      </c>
      <c r="B18" s="43" t="s">
        <v>148</v>
      </c>
      <c r="C18" s="35" t="s">
        <v>174</v>
      </c>
      <c r="D18" s="44" t="s">
        <v>173</v>
      </c>
      <c r="E18" s="63" t="s">
        <v>130</v>
      </c>
      <c r="F18" s="61" t="s">
        <v>147</v>
      </c>
      <c r="G18" s="37" t="s">
        <v>179</v>
      </c>
      <c r="H18" s="98" t="s">
        <v>103</v>
      </c>
      <c r="I18" s="57">
        <v>2</v>
      </c>
      <c r="J18" s="40" t="s">
        <v>4</v>
      </c>
      <c r="K18" s="99" t="str">
        <f>VLOOKUP($I18&amp;$J18,Sheet1!$A$7:$B$31,2,FALSE)</f>
        <v>Moderate</v>
      </c>
      <c r="L18" s="100"/>
      <c r="M18" s="100"/>
      <c r="N18" s="100" t="s">
        <v>7</v>
      </c>
      <c r="O18" s="100" t="s">
        <v>7</v>
      </c>
    </row>
    <row r="19" spans="1:15" ht="76.900000000000006" thickBot="1" x14ac:dyDescent="0.5">
      <c r="A19" s="42">
        <v>3</v>
      </c>
      <c r="B19" s="43" t="s">
        <v>149</v>
      </c>
      <c r="C19" s="35" t="s">
        <v>175</v>
      </c>
      <c r="D19" s="44" t="s">
        <v>176</v>
      </c>
      <c r="E19" s="63" t="s">
        <v>131</v>
      </c>
      <c r="F19" s="55" t="s">
        <v>150</v>
      </c>
      <c r="G19" s="37" t="s">
        <v>179</v>
      </c>
      <c r="H19" s="80" t="s">
        <v>103</v>
      </c>
      <c r="I19" s="57">
        <v>2</v>
      </c>
      <c r="J19" s="47" t="s">
        <v>13</v>
      </c>
      <c r="K19" s="25" t="str">
        <f>VLOOKUP($I19&amp;$J19,Sheet1!$A$7:$B$31,2,FALSE)</f>
        <v>Low</v>
      </c>
      <c r="L19" s="59"/>
      <c r="M19" s="59"/>
      <c r="N19" s="59"/>
      <c r="O19" s="59" t="s">
        <v>7</v>
      </c>
    </row>
    <row r="20" spans="1:15" ht="18" thickBot="1" x14ac:dyDescent="0.5">
      <c r="A20" s="118" t="s">
        <v>80</v>
      </c>
      <c r="B20" s="119"/>
      <c r="C20" s="119"/>
      <c r="D20" s="119"/>
      <c r="E20" s="119"/>
      <c r="F20" s="135"/>
      <c r="G20" s="135"/>
      <c r="H20" s="135"/>
      <c r="I20" s="119"/>
      <c r="J20" s="119"/>
      <c r="K20" s="119"/>
      <c r="L20" s="119"/>
      <c r="M20" s="119"/>
      <c r="N20" s="119"/>
      <c r="O20" s="119"/>
    </row>
    <row r="21" spans="1:15" ht="76.5" x14ac:dyDescent="0.45">
      <c r="A21" s="65">
        <v>1</v>
      </c>
      <c r="B21" s="66" t="s">
        <v>125</v>
      </c>
      <c r="C21" s="44" t="s">
        <v>177</v>
      </c>
      <c r="D21" s="67" t="s">
        <v>178</v>
      </c>
      <c r="E21" s="36" t="s">
        <v>151</v>
      </c>
      <c r="F21" s="61" t="s">
        <v>147</v>
      </c>
      <c r="G21" s="37" t="s">
        <v>179</v>
      </c>
      <c r="H21" s="68" t="s">
        <v>104</v>
      </c>
      <c r="I21" s="39">
        <v>2</v>
      </c>
      <c r="J21" s="69" t="s">
        <v>13</v>
      </c>
      <c r="K21" s="13" t="str">
        <f>VLOOKUP($I21&amp;$J21,Sheet1!$A$7:$B$31,2,FALSE)</f>
        <v>Low</v>
      </c>
      <c r="L21" s="41"/>
      <c r="M21" s="41"/>
      <c r="N21" s="41"/>
      <c r="O21" s="41" t="s">
        <v>7</v>
      </c>
    </row>
    <row r="22" spans="1:15" ht="65.650000000000006" x14ac:dyDescent="0.45">
      <c r="A22" s="42">
        <v>2</v>
      </c>
      <c r="B22" s="66" t="s">
        <v>96</v>
      </c>
      <c r="C22" s="44" t="s">
        <v>107</v>
      </c>
      <c r="D22" s="44" t="s">
        <v>98</v>
      </c>
      <c r="E22" s="45" t="s">
        <v>97</v>
      </c>
      <c r="F22" s="70" t="s">
        <v>181</v>
      </c>
      <c r="G22" s="70" t="s">
        <v>180</v>
      </c>
      <c r="H22" s="71" t="s">
        <v>99</v>
      </c>
      <c r="I22" s="46">
        <v>3</v>
      </c>
      <c r="J22" s="47" t="s">
        <v>13</v>
      </c>
      <c r="K22" s="13" t="str">
        <f>VLOOKUP($I22&amp;$J22,Sheet1!$A$7:$B$31,2,FALSE)</f>
        <v>Low</v>
      </c>
      <c r="L22" s="48" t="s">
        <v>7</v>
      </c>
      <c r="M22" s="48" t="s">
        <v>7</v>
      </c>
      <c r="N22" s="48" t="s">
        <v>7</v>
      </c>
      <c r="O22" s="48" t="s">
        <v>7</v>
      </c>
    </row>
    <row r="23" spans="1:15" ht="66" thickBot="1" x14ac:dyDescent="0.5">
      <c r="A23" s="42">
        <v>3</v>
      </c>
      <c r="B23" s="66" t="s">
        <v>121</v>
      </c>
      <c r="C23" s="44" t="s">
        <v>123</v>
      </c>
      <c r="D23" s="44" t="s">
        <v>124</v>
      </c>
      <c r="E23" s="45" t="s">
        <v>122</v>
      </c>
      <c r="F23" s="70" t="s">
        <v>181</v>
      </c>
      <c r="G23" s="70" t="s">
        <v>180</v>
      </c>
      <c r="H23" s="71" t="s">
        <v>99</v>
      </c>
      <c r="I23" s="46">
        <v>3</v>
      </c>
      <c r="J23" s="47" t="s">
        <v>13</v>
      </c>
      <c r="K23" s="13" t="str">
        <f>VLOOKUP($I23&amp;$J23,Sheet1!$A$7:$B$31,2,FALSE)</f>
        <v>Low</v>
      </c>
      <c r="L23" s="48" t="s">
        <v>7</v>
      </c>
      <c r="M23" s="48" t="s">
        <v>7</v>
      </c>
      <c r="N23" s="48" t="s">
        <v>7</v>
      </c>
      <c r="O23" s="48" t="s">
        <v>7</v>
      </c>
    </row>
    <row r="24" spans="1:15" ht="18" thickBot="1" x14ac:dyDescent="0.5">
      <c r="A24" s="118" t="s">
        <v>81</v>
      </c>
      <c r="B24" s="119"/>
      <c r="C24" s="119"/>
      <c r="D24" s="119"/>
      <c r="E24" s="119"/>
      <c r="F24" s="119"/>
      <c r="G24" s="119"/>
      <c r="H24" s="119"/>
      <c r="I24" s="119"/>
      <c r="J24" s="119"/>
      <c r="K24" s="119"/>
      <c r="L24" s="119"/>
      <c r="M24" s="119"/>
      <c r="N24" s="119"/>
      <c r="O24" s="119"/>
    </row>
    <row r="25" spans="1:15" ht="81.75" customHeight="1" x14ac:dyDescent="0.45">
      <c r="A25" s="65">
        <v>1</v>
      </c>
      <c r="B25" s="72" t="s">
        <v>182</v>
      </c>
      <c r="C25" s="73" t="s">
        <v>108</v>
      </c>
      <c r="D25" s="73" t="s">
        <v>142</v>
      </c>
      <c r="E25" s="74" t="s">
        <v>92</v>
      </c>
      <c r="F25" s="51" t="s">
        <v>183</v>
      </c>
      <c r="G25" s="37" t="s">
        <v>184</v>
      </c>
      <c r="H25" s="62" t="s">
        <v>93</v>
      </c>
      <c r="I25" s="75">
        <v>2</v>
      </c>
      <c r="J25" s="69" t="s">
        <v>14</v>
      </c>
      <c r="K25" s="14" t="str">
        <f>VLOOKUP($I25&amp;$J25,Sheet1!$A$7:$B$31,2,FALSE)</f>
        <v>Low</v>
      </c>
      <c r="L25" s="41" t="s">
        <v>7</v>
      </c>
      <c r="M25" s="41" t="s">
        <v>7</v>
      </c>
      <c r="N25" s="41" t="s">
        <v>7</v>
      </c>
      <c r="O25" s="41" t="s">
        <v>7</v>
      </c>
    </row>
    <row r="26" spans="1:15" ht="79.150000000000006" thickBot="1" x14ac:dyDescent="0.5">
      <c r="A26" s="42">
        <v>2</v>
      </c>
      <c r="B26" s="43" t="s">
        <v>140</v>
      </c>
      <c r="C26" s="44" t="s">
        <v>185</v>
      </c>
      <c r="D26" s="76" t="s">
        <v>112</v>
      </c>
      <c r="E26" s="45" t="s">
        <v>186</v>
      </c>
      <c r="F26" s="55" t="s">
        <v>188</v>
      </c>
      <c r="G26" s="55" t="s">
        <v>187</v>
      </c>
      <c r="H26" s="64" t="s">
        <v>111</v>
      </c>
      <c r="I26" s="57">
        <v>1</v>
      </c>
      <c r="J26" s="47" t="s">
        <v>14</v>
      </c>
      <c r="K26" s="13" t="str">
        <f>VLOOKUP($I26&amp;$J26,Sheet1!$A$7:$B$31,2,FALSE)</f>
        <v>Low</v>
      </c>
      <c r="L26" s="48" t="s">
        <v>7</v>
      </c>
      <c r="M26" s="48" t="s">
        <v>7</v>
      </c>
      <c r="N26" s="48" t="s">
        <v>7</v>
      </c>
      <c r="O26" s="48" t="s">
        <v>7</v>
      </c>
    </row>
    <row r="27" spans="1:15" ht="18" thickBot="1" x14ac:dyDescent="0.5">
      <c r="A27" s="118" t="s">
        <v>219</v>
      </c>
      <c r="B27" s="119"/>
      <c r="C27" s="119"/>
      <c r="D27" s="119"/>
      <c r="E27" s="119"/>
      <c r="F27" s="119"/>
      <c r="G27" s="119"/>
      <c r="H27" s="119"/>
      <c r="I27" s="119"/>
      <c r="J27" s="119"/>
      <c r="K27" s="119"/>
      <c r="L27" s="119"/>
      <c r="M27" s="119"/>
      <c r="N27" s="119"/>
      <c r="O27" s="119"/>
    </row>
    <row r="28" spans="1:15" ht="76.900000000000006" thickBot="1" x14ac:dyDescent="0.5">
      <c r="A28" s="49">
        <v>1</v>
      </c>
      <c r="B28" s="50" t="s">
        <v>94</v>
      </c>
      <c r="C28" s="35" t="s">
        <v>189</v>
      </c>
      <c r="D28" s="35" t="s">
        <v>190</v>
      </c>
      <c r="E28" s="60" t="s">
        <v>191</v>
      </c>
      <c r="F28" s="51" t="s">
        <v>109</v>
      </c>
      <c r="G28" s="37" t="s">
        <v>192</v>
      </c>
      <c r="H28" s="62" t="s">
        <v>93</v>
      </c>
      <c r="I28" s="53">
        <v>2</v>
      </c>
      <c r="J28" s="40" t="s">
        <v>14</v>
      </c>
      <c r="K28" s="16" t="str">
        <f>VLOOKUP($I28&amp;$J28,Sheet1!$A$7:$B$31,2,FALSE)</f>
        <v>Low</v>
      </c>
      <c r="L28" s="41" t="s">
        <v>7</v>
      </c>
      <c r="M28" s="41" t="s">
        <v>7</v>
      </c>
      <c r="N28" s="41" t="s">
        <v>7</v>
      </c>
      <c r="O28" s="41" t="s">
        <v>7</v>
      </c>
    </row>
    <row r="29" spans="1:15" ht="76.900000000000006" thickBot="1" x14ac:dyDescent="0.5">
      <c r="A29" s="42">
        <v>2</v>
      </c>
      <c r="B29" s="43" t="s">
        <v>127</v>
      </c>
      <c r="C29" s="76" t="s">
        <v>95</v>
      </c>
      <c r="D29" s="35" t="s">
        <v>190</v>
      </c>
      <c r="E29" s="60" t="s">
        <v>191</v>
      </c>
      <c r="F29" s="96" t="s">
        <v>109</v>
      </c>
      <c r="G29" s="37" t="s">
        <v>192</v>
      </c>
      <c r="H29" s="97" t="s">
        <v>93</v>
      </c>
      <c r="I29" s="57">
        <v>2</v>
      </c>
      <c r="J29" s="47" t="s">
        <v>13</v>
      </c>
      <c r="K29" s="13" t="str">
        <f>VLOOKUP($I29&amp;$J29,Sheet1!$A$7:$B$31,2,FALSE)</f>
        <v>Low</v>
      </c>
      <c r="L29" s="48" t="s">
        <v>7</v>
      </c>
      <c r="M29" s="48" t="s">
        <v>7</v>
      </c>
      <c r="N29" s="48" t="s">
        <v>7</v>
      </c>
      <c r="O29" s="48" t="s">
        <v>7</v>
      </c>
    </row>
    <row r="30" spans="1:15" ht="79.150000000000006" thickBot="1" x14ac:dyDescent="0.5">
      <c r="A30" s="42">
        <v>3</v>
      </c>
      <c r="B30" s="43" t="s">
        <v>128</v>
      </c>
      <c r="C30" s="44" t="s">
        <v>193</v>
      </c>
      <c r="D30" s="44" t="s">
        <v>129</v>
      </c>
      <c r="E30" s="77" t="s">
        <v>194</v>
      </c>
      <c r="F30" s="55" t="s">
        <v>188</v>
      </c>
      <c r="G30" s="37" t="s">
        <v>192</v>
      </c>
      <c r="H30" s="64" t="s">
        <v>195</v>
      </c>
      <c r="I30" s="57">
        <v>2</v>
      </c>
      <c r="J30" s="47" t="s">
        <v>14</v>
      </c>
      <c r="K30" s="13" t="str">
        <f>VLOOKUP($I30&amp;$J30,Sheet1!$A$7:$B$31,2,FALSE)</f>
        <v>Low</v>
      </c>
      <c r="L30" s="48" t="s">
        <v>7</v>
      </c>
      <c r="M30" s="48" t="s">
        <v>7</v>
      </c>
      <c r="N30" s="48" t="s">
        <v>7</v>
      </c>
      <c r="O30" s="48" t="s">
        <v>7</v>
      </c>
    </row>
    <row r="31" spans="1:15" ht="18" thickBot="1" x14ac:dyDescent="0.5">
      <c r="A31" s="118" t="s">
        <v>126</v>
      </c>
      <c r="B31" s="119"/>
      <c r="C31" s="119"/>
      <c r="D31" s="119"/>
      <c r="E31" s="119"/>
      <c r="F31" s="119"/>
      <c r="G31" s="119"/>
      <c r="H31" s="119"/>
      <c r="I31" s="119"/>
      <c r="J31" s="119"/>
      <c r="K31" s="119"/>
      <c r="L31" s="119"/>
      <c r="M31" s="119"/>
      <c r="N31" s="119"/>
      <c r="O31" s="119"/>
    </row>
    <row r="32" spans="1:15" ht="76.900000000000006" thickBot="1" x14ac:dyDescent="0.5">
      <c r="A32" s="65">
        <v>1</v>
      </c>
      <c r="B32" s="72" t="s">
        <v>163</v>
      </c>
      <c r="C32" s="73" t="s">
        <v>196</v>
      </c>
      <c r="D32" s="73" t="s">
        <v>197</v>
      </c>
      <c r="E32" s="78" t="s">
        <v>198</v>
      </c>
      <c r="F32" s="96" t="s">
        <v>109</v>
      </c>
      <c r="G32" s="37" t="s">
        <v>200</v>
      </c>
      <c r="H32" s="64" t="s">
        <v>199</v>
      </c>
      <c r="I32" s="75">
        <v>3</v>
      </c>
      <c r="J32" s="69" t="s">
        <v>13</v>
      </c>
      <c r="K32" s="14" t="str">
        <f>VLOOKUP($I32&amp;$J32,Sheet1!$A$7:$B$31,2,FALSE)</f>
        <v>Low</v>
      </c>
      <c r="L32" s="79" t="s">
        <v>7</v>
      </c>
      <c r="M32" s="79" t="s">
        <v>7</v>
      </c>
      <c r="N32" s="79"/>
      <c r="O32" s="79" t="s">
        <v>7</v>
      </c>
    </row>
    <row r="33" spans="1:15" ht="76.900000000000006" thickBot="1" x14ac:dyDescent="0.5">
      <c r="A33" s="42">
        <v>2</v>
      </c>
      <c r="B33" s="43" t="s">
        <v>132</v>
      </c>
      <c r="C33" s="73" t="s">
        <v>196</v>
      </c>
      <c r="D33" s="73" t="s">
        <v>197</v>
      </c>
      <c r="E33" s="78" t="s">
        <v>198</v>
      </c>
      <c r="F33" s="96" t="s">
        <v>109</v>
      </c>
      <c r="G33" s="37" t="s">
        <v>200</v>
      </c>
      <c r="H33" s="64" t="s">
        <v>199</v>
      </c>
      <c r="I33" s="57">
        <v>2</v>
      </c>
      <c r="J33" s="47" t="s">
        <v>14</v>
      </c>
      <c r="K33" s="13" t="str">
        <f>VLOOKUP($I33&amp;$J33,Sheet1!$A$7:$B$31,2,FALSE)</f>
        <v>Low</v>
      </c>
      <c r="L33" s="48"/>
      <c r="M33" s="48"/>
      <c r="N33" s="48"/>
      <c r="O33" s="48" t="s">
        <v>7</v>
      </c>
    </row>
    <row r="34" spans="1:15" ht="18" thickBot="1" x14ac:dyDescent="0.5">
      <c r="A34" s="118" t="s">
        <v>134</v>
      </c>
      <c r="B34" s="119"/>
      <c r="C34" s="119"/>
      <c r="D34" s="119"/>
      <c r="E34" s="119"/>
      <c r="F34" s="119"/>
      <c r="G34" s="119"/>
      <c r="H34" s="119"/>
      <c r="I34" s="119"/>
      <c r="J34" s="119"/>
      <c r="K34" s="119"/>
      <c r="L34" s="119"/>
      <c r="M34" s="119"/>
      <c r="N34" s="119"/>
      <c r="O34" s="119"/>
    </row>
    <row r="35" spans="1:15" ht="79.150000000000006" thickBot="1" x14ac:dyDescent="0.5">
      <c r="A35" s="42">
        <v>1</v>
      </c>
      <c r="B35" s="72" t="s">
        <v>100</v>
      </c>
      <c r="C35" s="73" t="s">
        <v>201</v>
      </c>
      <c r="D35" s="73" t="s">
        <v>202</v>
      </c>
      <c r="E35" s="74" t="s">
        <v>203</v>
      </c>
      <c r="F35" s="61" t="s">
        <v>204</v>
      </c>
      <c r="G35" s="82" t="s">
        <v>164</v>
      </c>
      <c r="H35" s="81" t="s">
        <v>205</v>
      </c>
      <c r="I35" s="57">
        <v>4</v>
      </c>
      <c r="J35" s="47" t="s">
        <v>13</v>
      </c>
      <c r="K35" s="13" t="str">
        <f>VLOOKUP($I35&amp;$J35,Sheet1!$A$7:$B$31,2,FALSE)</f>
        <v>Moderate</v>
      </c>
      <c r="L35" s="48" t="s">
        <v>7</v>
      </c>
      <c r="M35" s="48"/>
      <c r="N35" s="48" t="s">
        <v>7</v>
      </c>
      <c r="O35" s="48" t="s">
        <v>7</v>
      </c>
    </row>
    <row r="36" spans="1:15" ht="18" thickBot="1" x14ac:dyDescent="0.5">
      <c r="A36" s="118" t="s">
        <v>133</v>
      </c>
      <c r="B36" s="119"/>
      <c r="C36" s="119"/>
      <c r="D36" s="119"/>
      <c r="E36" s="119"/>
      <c r="F36" s="119"/>
      <c r="G36" s="119"/>
      <c r="H36" s="119"/>
      <c r="I36" s="119"/>
      <c r="J36" s="119"/>
      <c r="K36" s="119"/>
      <c r="L36" s="119"/>
      <c r="M36" s="119"/>
      <c r="N36" s="119"/>
      <c r="O36" s="119"/>
    </row>
    <row r="37" spans="1:15" ht="76.900000000000006" thickBot="1" x14ac:dyDescent="0.5">
      <c r="A37" s="83">
        <v>1</v>
      </c>
      <c r="B37" s="108" t="s">
        <v>101</v>
      </c>
      <c r="C37" s="84" t="s">
        <v>193</v>
      </c>
      <c r="D37" s="84" t="s">
        <v>129</v>
      </c>
      <c r="E37" s="85" t="s">
        <v>194</v>
      </c>
      <c r="F37" s="86" t="s">
        <v>109</v>
      </c>
      <c r="G37" s="87" t="s">
        <v>192</v>
      </c>
      <c r="H37" s="88" t="s">
        <v>102</v>
      </c>
      <c r="I37" s="89">
        <v>3</v>
      </c>
      <c r="J37" s="90" t="s">
        <v>13</v>
      </c>
      <c r="K37" s="17" t="str">
        <f>VLOOKUP($I37&amp;$J37,Sheet1!$A$7:$B$31,2,FALSE)</f>
        <v>Low</v>
      </c>
      <c r="L37" s="91" t="s">
        <v>7</v>
      </c>
      <c r="M37" s="91" t="s">
        <v>7</v>
      </c>
      <c r="N37" s="91"/>
      <c r="O37" s="109"/>
    </row>
  </sheetData>
  <mergeCells count="26">
    <mergeCell ref="A1:L1"/>
    <mergeCell ref="A36:O36"/>
    <mergeCell ref="A20:O20"/>
    <mergeCell ref="A24:O24"/>
    <mergeCell ref="A27:O27"/>
    <mergeCell ref="A31:O31"/>
    <mergeCell ref="A34:O34"/>
    <mergeCell ref="A2:C2"/>
    <mergeCell ref="D2:G2"/>
    <mergeCell ref="J2:L2"/>
    <mergeCell ref="A3:C3"/>
    <mergeCell ref="D3:G3"/>
    <mergeCell ref="J3:L3"/>
    <mergeCell ref="A16:O16"/>
    <mergeCell ref="B5:B6"/>
    <mergeCell ref="C5:D5"/>
    <mergeCell ref="E5:E6"/>
    <mergeCell ref="F5:G5"/>
    <mergeCell ref="H5:H6"/>
    <mergeCell ref="I5:I6"/>
    <mergeCell ref="A5:A6"/>
    <mergeCell ref="J5:J6"/>
    <mergeCell ref="K5:K6"/>
    <mergeCell ref="L5:O5"/>
    <mergeCell ref="A7:O7"/>
    <mergeCell ref="A13:O13"/>
  </mergeCells>
  <conditionalFormatting sqref="K8:K10 K35">
    <cfRule type="cellIs" dxfId="260" priority="336" operator="equal">
      <formula>"I"</formula>
    </cfRule>
    <cfRule type="cellIs" dxfId="259" priority="337" operator="equal">
      <formula>"M"</formula>
    </cfRule>
    <cfRule type="cellIs" dxfId="258" priority="338" operator="equal">
      <formula>"L"</formula>
    </cfRule>
    <cfRule type="cellIs" dxfId="257" priority="339" operator="equal">
      <formula>"S"</formula>
    </cfRule>
    <cfRule type="containsText" dxfId="256" priority="340" operator="containsText" text="Intolerable">
      <formula>NOT(ISERROR(SEARCH("Intolerable",K8)))</formula>
    </cfRule>
    <cfRule type="containsText" dxfId="255" priority="341" operator="containsText" text="Moderate">
      <formula>NOT(ISERROR(SEARCH("Moderate",K8)))</formula>
    </cfRule>
    <cfRule type="containsText" dxfId="254" priority="342" operator="containsText" text="Low">
      <formula>NOT(ISERROR(SEARCH("Low",K8)))</formula>
    </cfRule>
    <cfRule type="containsText" dxfId="253" priority="343" operator="containsText" text="Substantial">
      <formula>NOT(ISERROR(SEARCH("Substantial",K8)))</formula>
    </cfRule>
    <cfRule type="cellIs" dxfId="252" priority="344" operator="equal">
      <formula>"I"</formula>
    </cfRule>
    <cfRule type="cellIs" dxfId="251" priority="345" operator="equal">
      <formula>"M"</formula>
    </cfRule>
    <cfRule type="cellIs" dxfId="250" priority="346" operator="equal">
      <formula>"L"</formula>
    </cfRule>
    <cfRule type="cellIs" dxfId="249" priority="347" operator="equal">
      <formula>"S"</formula>
    </cfRule>
    <cfRule type="cellIs" dxfId="248" priority="349" operator="equal">
      <formula>"M"</formula>
    </cfRule>
    <cfRule type="cellIs" dxfId="247" priority="350" operator="equal">
      <formula>"L"</formula>
    </cfRule>
    <cfRule type="cellIs" dxfId="246" priority="351" operator="equal">
      <formula>"S"</formula>
    </cfRule>
    <cfRule type="containsText" dxfId="245" priority="352" operator="containsText" text="Intolerable">
      <formula>NOT(ISERROR(SEARCH("Intolerable",K8)))</formula>
    </cfRule>
    <cfRule type="containsText" dxfId="244" priority="353" operator="containsText" text="Moderate">
      <formula>NOT(ISERROR(SEARCH("Moderate",K8)))</formula>
    </cfRule>
    <cfRule type="containsText" dxfId="243" priority="354" operator="containsText" text="Low">
      <formula>NOT(ISERROR(SEARCH("Low",K8)))</formula>
    </cfRule>
    <cfRule type="containsText" dxfId="242" priority="355" operator="containsText" text="Substantial">
      <formula>NOT(ISERROR(SEARCH("Substantial",K8)))</formula>
    </cfRule>
    <cfRule type="cellIs" dxfId="241" priority="356" operator="equal">
      <formula>"I"</formula>
    </cfRule>
    <cfRule type="cellIs" dxfId="240" priority="357" operator="equal">
      <formula>"M"</formula>
    </cfRule>
    <cfRule type="cellIs" dxfId="239" priority="358" operator="equal">
      <formula>"L"</formula>
    </cfRule>
    <cfRule type="cellIs" dxfId="238" priority="359" operator="equal">
      <formula>"S"</formula>
    </cfRule>
  </conditionalFormatting>
  <conditionalFormatting sqref="K14:K15">
    <cfRule type="cellIs" dxfId="237" priority="312" operator="equal">
      <formula>"I"</formula>
    </cfRule>
    <cfRule type="cellIs" dxfId="236" priority="313" operator="equal">
      <formula>"M"</formula>
    </cfRule>
    <cfRule type="cellIs" dxfId="235" priority="314" operator="equal">
      <formula>"L"</formula>
    </cfRule>
    <cfRule type="cellIs" dxfId="234" priority="315" operator="equal">
      <formula>"S"</formula>
    </cfRule>
    <cfRule type="containsText" dxfId="233" priority="316" operator="containsText" text="Intolerable">
      <formula>NOT(ISERROR(SEARCH("Intolerable",K14)))</formula>
    </cfRule>
    <cfRule type="containsText" dxfId="232" priority="317" operator="containsText" text="Moderate">
      <formula>NOT(ISERROR(SEARCH("Moderate",K14)))</formula>
    </cfRule>
    <cfRule type="containsText" dxfId="231" priority="318" operator="containsText" text="Low">
      <formula>NOT(ISERROR(SEARCH("Low",K14)))</formula>
    </cfRule>
    <cfRule type="containsText" dxfId="230" priority="319" operator="containsText" text="Substantial">
      <formula>NOT(ISERROR(SEARCH("Substantial",K14)))</formula>
    </cfRule>
    <cfRule type="cellIs" dxfId="229" priority="320" operator="equal">
      <formula>"I"</formula>
    </cfRule>
    <cfRule type="cellIs" dxfId="228" priority="321" operator="equal">
      <formula>"M"</formula>
    </cfRule>
    <cfRule type="cellIs" dxfId="227" priority="322" operator="equal">
      <formula>"L"</formula>
    </cfRule>
    <cfRule type="cellIs" dxfId="226" priority="323" operator="equal">
      <formula>"S"</formula>
    </cfRule>
    <cfRule type="cellIs" dxfId="225" priority="325" operator="equal">
      <formula>"M"</formula>
    </cfRule>
    <cfRule type="cellIs" dxfId="224" priority="326" operator="equal">
      <formula>"L"</formula>
    </cfRule>
    <cfRule type="cellIs" dxfId="223" priority="327" operator="equal">
      <formula>"S"</formula>
    </cfRule>
    <cfRule type="containsText" dxfId="222" priority="328" operator="containsText" text="Intolerable">
      <formula>NOT(ISERROR(SEARCH("Intolerable",K14)))</formula>
    </cfRule>
    <cfRule type="containsText" dxfId="221" priority="329" operator="containsText" text="Moderate">
      <formula>NOT(ISERROR(SEARCH("Moderate",K14)))</formula>
    </cfRule>
    <cfRule type="containsText" dxfId="220" priority="330" operator="containsText" text="Low">
      <formula>NOT(ISERROR(SEARCH("Low",K14)))</formula>
    </cfRule>
    <cfRule type="containsText" dxfId="219" priority="331" operator="containsText" text="Substantial">
      <formula>NOT(ISERROR(SEARCH("Substantial",K14)))</formula>
    </cfRule>
    <cfRule type="cellIs" dxfId="218" priority="332" operator="equal">
      <formula>"I"</formula>
    </cfRule>
    <cfRule type="cellIs" dxfId="217" priority="333" operator="equal">
      <formula>"M"</formula>
    </cfRule>
    <cfRule type="cellIs" dxfId="216" priority="334" operator="equal">
      <formula>"L"</formula>
    </cfRule>
    <cfRule type="cellIs" dxfId="215" priority="335" operator="equal">
      <formula>"S"</formula>
    </cfRule>
  </conditionalFormatting>
  <conditionalFormatting sqref="K17 K19">
    <cfRule type="containsText" dxfId="214" priority="293" operator="containsText" text="Moderate">
      <formula>NOT(ISERROR(SEARCH("Moderate",K17)))</formula>
    </cfRule>
    <cfRule type="containsText" dxfId="213" priority="294" operator="containsText" text="Low">
      <formula>NOT(ISERROR(SEARCH("Low",K17)))</formula>
    </cfRule>
    <cfRule type="containsText" dxfId="212" priority="295" operator="containsText" text="Substantial">
      <formula>NOT(ISERROR(SEARCH("Substantial",K17)))</formula>
    </cfRule>
    <cfRule type="cellIs" dxfId="211" priority="296" operator="equal">
      <formula>"I"</formula>
    </cfRule>
    <cfRule type="cellIs" dxfId="210" priority="297" operator="equal">
      <formula>"M"</formula>
    </cfRule>
    <cfRule type="cellIs" dxfId="209" priority="298" operator="equal">
      <formula>"L"</formula>
    </cfRule>
    <cfRule type="cellIs" dxfId="208" priority="299" operator="equal">
      <formula>"S"</formula>
    </cfRule>
    <cfRule type="cellIs" dxfId="207" priority="301" operator="equal">
      <formula>"M"</formula>
    </cfRule>
    <cfRule type="cellIs" dxfId="206" priority="302" operator="equal">
      <formula>"L"</formula>
    </cfRule>
    <cfRule type="cellIs" dxfId="205" priority="303" operator="equal">
      <formula>"S"</formula>
    </cfRule>
    <cfRule type="containsText" dxfId="204" priority="304" operator="containsText" text="Intolerable">
      <formula>NOT(ISERROR(SEARCH("Intolerable",K17)))</formula>
    </cfRule>
    <cfRule type="containsText" dxfId="203" priority="305" operator="containsText" text="Moderate">
      <formula>NOT(ISERROR(SEARCH("Moderate",K17)))</formula>
    </cfRule>
    <cfRule type="containsText" dxfId="202" priority="306" operator="containsText" text="Low">
      <formula>NOT(ISERROR(SEARCH("Low",K17)))</formula>
    </cfRule>
    <cfRule type="containsText" dxfId="201" priority="307" operator="containsText" text="Substantial">
      <formula>NOT(ISERROR(SEARCH("Substantial",K17)))</formula>
    </cfRule>
    <cfRule type="cellIs" dxfId="200" priority="308" operator="equal">
      <formula>"I"</formula>
    </cfRule>
    <cfRule type="cellIs" dxfId="199" priority="309" operator="equal">
      <formula>"M"</formula>
    </cfRule>
    <cfRule type="cellIs" dxfId="198" priority="310" operator="equal">
      <formula>"L"</formula>
    </cfRule>
    <cfRule type="cellIs" dxfId="197" priority="311" operator="equal">
      <formula>"S"</formula>
    </cfRule>
  </conditionalFormatting>
  <conditionalFormatting sqref="K17:K19">
    <cfRule type="cellIs" dxfId="196" priority="61" operator="equal">
      <formula>"M"</formula>
    </cfRule>
    <cfRule type="cellIs" dxfId="195" priority="62" operator="equal">
      <formula>"L"</formula>
    </cfRule>
    <cfRule type="cellIs" dxfId="194" priority="63" operator="equal">
      <formula>"S"</formula>
    </cfRule>
    <cfRule type="containsText" dxfId="193" priority="64" operator="containsText" text="Intolerable">
      <formula>NOT(ISERROR(SEARCH("Intolerable",K17)))</formula>
    </cfRule>
    <cfRule type="cellIs" dxfId="192" priority="68" operator="equal">
      <formula>"I"</formula>
    </cfRule>
  </conditionalFormatting>
  <conditionalFormatting sqref="K18">
    <cfRule type="cellIs" dxfId="191" priority="48" operator="equal">
      <formula>"I"</formula>
    </cfRule>
    <cfRule type="cellIs" dxfId="190" priority="49" operator="equal">
      <formula>"M"</formula>
    </cfRule>
    <cfRule type="cellIs" dxfId="189" priority="50" operator="equal">
      <formula>"L"</formula>
    </cfRule>
    <cfRule type="cellIs" dxfId="188" priority="51" operator="equal">
      <formula>"S"</formula>
    </cfRule>
    <cfRule type="containsText" dxfId="187" priority="52" operator="containsText" text="Intolerable">
      <formula>NOT(ISERROR(SEARCH("Intolerable",K18)))</formula>
    </cfRule>
    <cfRule type="containsText" dxfId="186" priority="53" operator="containsText" text="Moderate">
      <formula>NOT(ISERROR(SEARCH("Moderate",K18)))</formula>
    </cfRule>
    <cfRule type="containsText" dxfId="185" priority="54" operator="containsText" text="Low">
      <formula>NOT(ISERROR(SEARCH("Low",K18)))</formula>
    </cfRule>
    <cfRule type="containsText" dxfId="184" priority="55" operator="containsText" text="Substantial">
      <formula>NOT(ISERROR(SEARCH("Substantial",K18)))</formula>
    </cfRule>
    <cfRule type="cellIs" dxfId="183" priority="56" operator="equal">
      <formula>"I"</formula>
    </cfRule>
    <cfRule type="cellIs" dxfId="182" priority="57" operator="equal">
      <formula>"M"</formula>
    </cfRule>
    <cfRule type="cellIs" dxfId="181" priority="58" operator="equal">
      <formula>"L"</formula>
    </cfRule>
    <cfRule type="cellIs" dxfId="180" priority="59" operator="equal">
      <formula>"S"</formula>
    </cfRule>
    <cfRule type="containsText" dxfId="179" priority="65" operator="containsText" text="Moderate">
      <formula>NOT(ISERROR(SEARCH("Moderate",K18)))</formula>
    </cfRule>
    <cfRule type="containsText" dxfId="178" priority="66" operator="containsText" text="Low">
      <formula>NOT(ISERROR(SEARCH("Low",K18)))</formula>
    </cfRule>
    <cfRule type="containsText" dxfId="177" priority="67" operator="containsText" text="Substantial">
      <formula>NOT(ISERROR(SEARCH("Substantial",K18)))</formula>
    </cfRule>
    <cfRule type="cellIs" dxfId="176" priority="69" operator="equal">
      <formula>"M"</formula>
    </cfRule>
    <cfRule type="cellIs" dxfId="175" priority="70" operator="equal">
      <formula>"L"</formula>
    </cfRule>
    <cfRule type="cellIs" dxfId="174" priority="71" operator="equal">
      <formula>"S"</formula>
    </cfRule>
  </conditionalFormatting>
  <conditionalFormatting sqref="K21 K23">
    <cfRule type="containsText" dxfId="173" priority="269" operator="containsText" text="Moderate">
      <formula>NOT(ISERROR(SEARCH("Moderate",K21)))</formula>
    </cfRule>
    <cfRule type="containsText" dxfId="172" priority="270" operator="containsText" text="Low">
      <formula>NOT(ISERROR(SEARCH("Low",K21)))</formula>
    </cfRule>
    <cfRule type="containsText" dxfId="171" priority="271" operator="containsText" text="Substantial">
      <formula>NOT(ISERROR(SEARCH("Substantial",K21)))</formula>
    </cfRule>
    <cfRule type="cellIs" dxfId="170" priority="272" operator="equal">
      <formula>"I"</formula>
    </cfRule>
    <cfRule type="cellIs" dxfId="169" priority="273" operator="equal">
      <formula>"M"</formula>
    </cfRule>
    <cfRule type="cellIs" dxfId="168" priority="274" operator="equal">
      <formula>"L"</formula>
    </cfRule>
    <cfRule type="cellIs" dxfId="167" priority="275" operator="equal">
      <formula>"S"</formula>
    </cfRule>
    <cfRule type="cellIs" dxfId="166" priority="277" operator="equal">
      <formula>"M"</formula>
    </cfRule>
    <cfRule type="cellIs" dxfId="165" priority="278" operator="equal">
      <formula>"L"</formula>
    </cfRule>
    <cfRule type="cellIs" dxfId="164" priority="279" operator="equal">
      <formula>"S"</formula>
    </cfRule>
    <cfRule type="containsText" dxfId="163" priority="280" operator="containsText" text="Intolerable">
      <formula>NOT(ISERROR(SEARCH("Intolerable",K21)))</formula>
    </cfRule>
    <cfRule type="containsText" dxfId="162" priority="281" operator="containsText" text="Moderate">
      <formula>NOT(ISERROR(SEARCH("Moderate",K21)))</formula>
    </cfRule>
    <cfRule type="containsText" dxfId="161" priority="282" operator="containsText" text="Low">
      <formula>NOT(ISERROR(SEARCH("Low",K21)))</formula>
    </cfRule>
    <cfRule type="containsText" dxfId="160" priority="283" operator="containsText" text="Substantial">
      <formula>NOT(ISERROR(SEARCH("Substantial",K21)))</formula>
    </cfRule>
    <cfRule type="cellIs" dxfId="159" priority="284" operator="equal">
      <formula>"I"</formula>
    </cfRule>
    <cfRule type="cellIs" dxfId="158" priority="285" operator="equal">
      <formula>"M"</formula>
    </cfRule>
    <cfRule type="cellIs" dxfId="157" priority="286" operator="equal">
      <formula>"L"</formula>
    </cfRule>
    <cfRule type="cellIs" dxfId="156" priority="287" operator="equal">
      <formula>"S"</formula>
    </cfRule>
  </conditionalFormatting>
  <conditionalFormatting sqref="K21:K23">
    <cfRule type="cellIs" dxfId="155" priority="109" operator="equal">
      <formula>"M"</formula>
    </cfRule>
    <cfRule type="cellIs" dxfId="154" priority="110" operator="equal">
      <formula>"L"</formula>
    </cfRule>
    <cfRule type="cellIs" dxfId="153" priority="111" operator="equal">
      <formula>"S"</formula>
    </cfRule>
    <cfRule type="containsText" dxfId="152" priority="112" operator="containsText" text="Intolerable">
      <formula>NOT(ISERROR(SEARCH("Intolerable",K21)))</formula>
    </cfRule>
    <cfRule type="cellIs" dxfId="151" priority="116" operator="equal">
      <formula>"I"</formula>
    </cfRule>
  </conditionalFormatting>
  <conditionalFormatting sqref="K22">
    <cfRule type="cellIs" dxfId="150" priority="96" operator="equal">
      <formula>"I"</formula>
    </cfRule>
    <cfRule type="cellIs" dxfId="149" priority="97" operator="equal">
      <formula>"M"</formula>
    </cfRule>
    <cfRule type="cellIs" dxfId="148" priority="98" operator="equal">
      <formula>"L"</formula>
    </cfRule>
    <cfRule type="cellIs" dxfId="147" priority="99" operator="equal">
      <formula>"S"</formula>
    </cfRule>
    <cfRule type="containsText" dxfId="146" priority="100" operator="containsText" text="Intolerable">
      <formula>NOT(ISERROR(SEARCH("Intolerable",K22)))</formula>
    </cfRule>
    <cfRule type="containsText" dxfId="145" priority="101" operator="containsText" text="Moderate">
      <formula>NOT(ISERROR(SEARCH("Moderate",K22)))</formula>
    </cfRule>
    <cfRule type="containsText" dxfId="144" priority="102" operator="containsText" text="Low">
      <formula>NOT(ISERROR(SEARCH("Low",K22)))</formula>
    </cfRule>
    <cfRule type="containsText" dxfId="143" priority="103" operator="containsText" text="Substantial">
      <formula>NOT(ISERROR(SEARCH("Substantial",K22)))</formula>
    </cfRule>
    <cfRule type="cellIs" dxfId="142" priority="104" operator="equal">
      <formula>"I"</formula>
    </cfRule>
    <cfRule type="cellIs" dxfId="141" priority="105" operator="equal">
      <formula>"M"</formula>
    </cfRule>
    <cfRule type="cellIs" dxfId="140" priority="106" operator="equal">
      <formula>"L"</formula>
    </cfRule>
    <cfRule type="cellIs" dxfId="139" priority="107" operator="equal">
      <formula>"S"</formula>
    </cfRule>
    <cfRule type="containsText" dxfId="138" priority="113" operator="containsText" text="Moderate">
      <formula>NOT(ISERROR(SEARCH("Moderate",K22)))</formula>
    </cfRule>
    <cfRule type="containsText" dxfId="137" priority="114" operator="containsText" text="Low">
      <formula>NOT(ISERROR(SEARCH("Low",K22)))</formula>
    </cfRule>
    <cfRule type="containsText" dxfId="136" priority="115" operator="containsText" text="Substantial">
      <formula>NOT(ISERROR(SEARCH("Substantial",K22)))</formula>
    </cfRule>
    <cfRule type="cellIs" dxfId="135" priority="117" operator="equal">
      <formula>"M"</formula>
    </cfRule>
    <cfRule type="cellIs" dxfId="134" priority="118" operator="equal">
      <formula>"L"</formula>
    </cfRule>
    <cfRule type="cellIs" dxfId="133" priority="119" operator="equal">
      <formula>"S"</formula>
    </cfRule>
  </conditionalFormatting>
  <conditionalFormatting sqref="K25:K26">
    <cfRule type="cellIs" dxfId="132" priority="240" operator="equal">
      <formula>"I"</formula>
    </cfRule>
    <cfRule type="cellIs" dxfId="131" priority="241" operator="equal">
      <formula>"M"</formula>
    </cfRule>
    <cfRule type="cellIs" dxfId="130" priority="242" operator="equal">
      <formula>"L"</formula>
    </cfRule>
    <cfRule type="cellIs" dxfId="129" priority="243" operator="equal">
      <formula>"S"</formula>
    </cfRule>
    <cfRule type="containsText" dxfId="128" priority="244" operator="containsText" text="Intolerable">
      <formula>NOT(ISERROR(SEARCH("Intolerable",K25)))</formula>
    </cfRule>
    <cfRule type="containsText" dxfId="127" priority="245" operator="containsText" text="Moderate">
      <formula>NOT(ISERROR(SEARCH("Moderate",K25)))</formula>
    </cfRule>
    <cfRule type="containsText" dxfId="126" priority="246" operator="containsText" text="Low">
      <formula>NOT(ISERROR(SEARCH("Low",K25)))</formula>
    </cfRule>
    <cfRule type="containsText" dxfId="125" priority="247" operator="containsText" text="Substantial">
      <formula>NOT(ISERROR(SEARCH("Substantial",K25)))</formula>
    </cfRule>
    <cfRule type="cellIs" dxfId="124" priority="248" operator="equal">
      <formula>"I"</formula>
    </cfRule>
    <cfRule type="cellIs" dxfId="123" priority="249" operator="equal">
      <formula>"M"</formula>
    </cfRule>
    <cfRule type="cellIs" dxfId="122" priority="250" operator="equal">
      <formula>"L"</formula>
    </cfRule>
    <cfRule type="cellIs" dxfId="121" priority="251" operator="equal">
      <formula>"S"</formula>
    </cfRule>
    <cfRule type="cellIs" dxfId="120" priority="253" operator="equal">
      <formula>"M"</formula>
    </cfRule>
    <cfRule type="cellIs" dxfId="119" priority="254" operator="equal">
      <formula>"L"</formula>
    </cfRule>
    <cfRule type="cellIs" dxfId="118" priority="255" operator="equal">
      <formula>"S"</formula>
    </cfRule>
    <cfRule type="containsText" dxfId="117" priority="256" operator="containsText" text="Intolerable">
      <formula>NOT(ISERROR(SEARCH("Intolerable",K25)))</formula>
    </cfRule>
    <cfRule type="containsText" dxfId="116" priority="257" operator="containsText" text="Moderate">
      <formula>NOT(ISERROR(SEARCH("Moderate",K25)))</formula>
    </cfRule>
    <cfRule type="containsText" dxfId="115" priority="258" operator="containsText" text="Low">
      <formula>NOT(ISERROR(SEARCH("Low",K25)))</formula>
    </cfRule>
    <cfRule type="containsText" dxfId="114" priority="259" operator="containsText" text="Substantial">
      <formula>NOT(ISERROR(SEARCH("Substantial",K25)))</formula>
    </cfRule>
    <cfRule type="cellIs" dxfId="113" priority="260" operator="equal">
      <formula>"I"</formula>
    </cfRule>
    <cfRule type="cellIs" dxfId="112" priority="261" operator="equal">
      <formula>"M"</formula>
    </cfRule>
    <cfRule type="cellIs" dxfId="111" priority="262" operator="equal">
      <formula>"L"</formula>
    </cfRule>
    <cfRule type="cellIs" dxfId="110" priority="263" operator="equal">
      <formula>"S"</formula>
    </cfRule>
  </conditionalFormatting>
  <conditionalFormatting sqref="K28 K30">
    <cfRule type="containsText" dxfId="109" priority="221" operator="containsText" text="Moderate">
      <formula>NOT(ISERROR(SEARCH("Moderate",K28)))</formula>
    </cfRule>
    <cfRule type="containsText" dxfId="108" priority="222" operator="containsText" text="Low">
      <formula>NOT(ISERROR(SEARCH("Low",K28)))</formula>
    </cfRule>
    <cfRule type="containsText" dxfId="107" priority="223" operator="containsText" text="Substantial">
      <formula>NOT(ISERROR(SEARCH("Substantial",K28)))</formula>
    </cfRule>
    <cfRule type="cellIs" dxfId="106" priority="224" operator="equal">
      <formula>"I"</formula>
    </cfRule>
    <cfRule type="cellIs" dxfId="105" priority="225" operator="equal">
      <formula>"M"</formula>
    </cfRule>
    <cfRule type="cellIs" dxfId="104" priority="226" operator="equal">
      <formula>"L"</formula>
    </cfRule>
    <cfRule type="cellIs" dxfId="103" priority="227" operator="equal">
      <formula>"S"</formula>
    </cfRule>
    <cfRule type="cellIs" dxfId="102" priority="229" operator="equal">
      <formula>"M"</formula>
    </cfRule>
    <cfRule type="cellIs" dxfId="101" priority="230" operator="equal">
      <formula>"L"</formula>
    </cfRule>
    <cfRule type="cellIs" dxfId="100" priority="231" operator="equal">
      <formula>"S"</formula>
    </cfRule>
    <cfRule type="containsText" dxfId="99" priority="232" operator="containsText" text="Intolerable">
      <formula>NOT(ISERROR(SEARCH("Intolerable",K28)))</formula>
    </cfRule>
    <cfRule type="containsText" dxfId="98" priority="233" operator="containsText" text="Moderate">
      <formula>NOT(ISERROR(SEARCH("Moderate",K28)))</formula>
    </cfRule>
    <cfRule type="containsText" dxfId="97" priority="234" operator="containsText" text="Low">
      <formula>NOT(ISERROR(SEARCH("Low",K28)))</formula>
    </cfRule>
    <cfRule type="containsText" dxfId="96" priority="235" operator="containsText" text="Substantial">
      <formula>NOT(ISERROR(SEARCH("Substantial",K28)))</formula>
    </cfRule>
    <cfRule type="cellIs" dxfId="95" priority="236" operator="equal">
      <formula>"I"</formula>
    </cfRule>
    <cfRule type="cellIs" dxfId="94" priority="237" operator="equal">
      <formula>"M"</formula>
    </cfRule>
    <cfRule type="cellIs" dxfId="93" priority="238" operator="equal">
      <formula>"L"</formula>
    </cfRule>
    <cfRule type="cellIs" dxfId="92" priority="239" operator="equal">
      <formula>"S"</formula>
    </cfRule>
  </conditionalFormatting>
  <conditionalFormatting sqref="K28:K30">
    <cfRule type="cellIs" dxfId="91" priority="85" operator="equal">
      <formula>"M"</formula>
    </cfRule>
    <cfRule type="cellIs" dxfId="90" priority="86" operator="equal">
      <formula>"L"</formula>
    </cfRule>
    <cfRule type="cellIs" dxfId="89" priority="87" operator="equal">
      <formula>"S"</formula>
    </cfRule>
    <cfRule type="containsText" dxfId="88" priority="88" operator="containsText" text="Intolerable">
      <formula>NOT(ISERROR(SEARCH("Intolerable",K28)))</formula>
    </cfRule>
    <cfRule type="cellIs" dxfId="87" priority="92" operator="equal">
      <formula>"I"</formula>
    </cfRule>
  </conditionalFormatting>
  <conditionalFormatting sqref="K29">
    <cfRule type="cellIs" dxfId="86" priority="72" operator="equal">
      <formula>"I"</formula>
    </cfRule>
    <cfRule type="cellIs" dxfId="85" priority="73" operator="equal">
      <formula>"M"</formula>
    </cfRule>
    <cfRule type="cellIs" dxfId="84" priority="74" operator="equal">
      <formula>"L"</formula>
    </cfRule>
    <cfRule type="cellIs" dxfId="83" priority="75" operator="equal">
      <formula>"S"</formula>
    </cfRule>
    <cfRule type="containsText" dxfId="82" priority="76" operator="containsText" text="Intolerable">
      <formula>NOT(ISERROR(SEARCH("Intolerable",K29)))</formula>
    </cfRule>
    <cfRule type="containsText" dxfId="81" priority="77" operator="containsText" text="Moderate">
      <formula>NOT(ISERROR(SEARCH("Moderate",K29)))</formula>
    </cfRule>
    <cfRule type="containsText" dxfId="80" priority="78" operator="containsText" text="Low">
      <formula>NOT(ISERROR(SEARCH("Low",K29)))</formula>
    </cfRule>
    <cfRule type="containsText" dxfId="79" priority="79" operator="containsText" text="Substantial">
      <formula>NOT(ISERROR(SEARCH("Substantial",K29)))</formula>
    </cfRule>
    <cfRule type="cellIs" dxfId="78" priority="80" operator="equal">
      <formula>"I"</formula>
    </cfRule>
    <cfRule type="cellIs" dxfId="77" priority="81" operator="equal">
      <formula>"M"</formula>
    </cfRule>
    <cfRule type="cellIs" dxfId="76" priority="82" operator="equal">
      <formula>"L"</formula>
    </cfRule>
    <cfRule type="cellIs" dxfId="75" priority="83" operator="equal">
      <formula>"S"</formula>
    </cfRule>
    <cfRule type="containsText" dxfId="74" priority="89" operator="containsText" text="Moderate">
      <formula>NOT(ISERROR(SEARCH("Moderate",K29)))</formula>
    </cfRule>
    <cfRule type="containsText" dxfId="73" priority="90" operator="containsText" text="Low">
      <formula>NOT(ISERROR(SEARCH("Low",K29)))</formula>
    </cfRule>
    <cfRule type="containsText" dxfId="72" priority="91" operator="containsText" text="Substantial">
      <formula>NOT(ISERROR(SEARCH("Substantial",K29)))</formula>
    </cfRule>
    <cfRule type="cellIs" dxfId="71" priority="93" operator="equal">
      <formula>"M"</formula>
    </cfRule>
    <cfRule type="cellIs" dxfId="70" priority="94" operator="equal">
      <formula>"L"</formula>
    </cfRule>
    <cfRule type="cellIs" dxfId="69" priority="95" operator="equal">
      <formula>"S"</formula>
    </cfRule>
  </conditionalFormatting>
  <conditionalFormatting sqref="K32:K33">
    <cfRule type="cellIs" dxfId="68" priority="192" operator="equal">
      <formula>"I"</formula>
    </cfRule>
    <cfRule type="cellIs" dxfId="67" priority="193" operator="equal">
      <formula>"M"</formula>
    </cfRule>
    <cfRule type="cellIs" dxfId="66" priority="194" operator="equal">
      <formula>"L"</formula>
    </cfRule>
    <cfRule type="cellIs" dxfId="65" priority="195" operator="equal">
      <formula>"S"</formula>
    </cfRule>
    <cfRule type="containsText" dxfId="64" priority="196" operator="containsText" text="Intolerable">
      <formula>NOT(ISERROR(SEARCH("Intolerable",K32)))</formula>
    </cfRule>
    <cfRule type="containsText" dxfId="63" priority="197" operator="containsText" text="Moderate">
      <formula>NOT(ISERROR(SEARCH("Moderate",K32)))</formula>
    </cfRule>
    <cfRule type="containsText" dxfId="62" priority="198" operator="containsText" text="Low">
      <formula>NOT(ISERROR(SEARCH("Low",K32)))</formula>
    </cfRule>
    <cfRule type="containsText" dxfId="61" priority="199" operator="containsText" text="Substantial">
      <formula>NOT(ISERROR(SEARCH("Substantial",K32)))</formula>
    </cfRule>
    <cfRule type="cellIs" dxfId="60" priority="200" operator="equal">
      <formula>"I"</formula>
    </cfRule>
    <cfRule type="cellIs" dxfId="59" priority="201" operator="equal">
      <formula>"M"</formula>
    </cfRule>
    <cfRule type="cellIs" dxfId="58" priority="202" operator="equal">
      <formula>"L"</formula>
    </cfRule>
    <cfRule type="cellIs" dxfId="57" priority="203" operator="equal">
      <formula>"S"</formula>
    </cfRule>
    <cfRule type="cellIs" dxfId="56" priority="205" operator="equal">
      <formula>"M"</formula>
    </cfRule>
    <cfRule type="cellIs" dxfId="55" priority="206" operator="equal">
      <formula>"L"</formula>
    </cfRule>
    <cfRule type="cellIs" dxfId="54" priority="207" operator="equal">
      <formula>"S"</formula>
    </cfRule>
    <cfRule type="containsText" dxfId="53" priority="208" operator="containsText" text="Intolerable">
      <formula>NOT(ISERROR(SEARCH("Intolerable",K32)))</formula>
    </cfRule>
    <cfRule type="containsText" dxfId="52" priority="209" operator="containsText" text="Moderate">
      <formula>NOT(ISERROR(SEARCH("Moderate",K32)))</formula>
    </cfRule>
    <cfRule type="containsText" dxfId="51" priority="210" operator="containsText" text="Low">
      <formula>NOT(ISERROR(SEARCH("Low",K32)))</formula>
    </cfRule>
    <cfRule type="containsText" dxfId="50" priority="211" operator="containsText" text="Substantial">
      <formula>NOT(ISERROR(SEARCH("Substantial",K32)))</formula>
    </cfRule>
    <cfRule type="cellIs" dxfId="49" priority="212" operator="equal">
      <formula>"I"</formula>
    </cfRule>
    <cfRule type="cellIs" dxfId="48" priority="213" operator="equal">
      <formula>"M"</formula>
    </cfRule>
    <cfRule type="cellIs" dxfId="47" priority="214" operator="equal">
      <formula>"L"</formula>
    </cfRule>
    <cfRule type="cellIs" dxfId="46" priority="215" operator="equal">
      <formula>"S"</formula>
    </cfRule>
  </conditionalFormatting>
  <conditionalFormatting sqref="K37">
    <cfRule type="cellIs" dxfId="45" priority="144" operator="equal">
      <formula>"I"</formula>
    </cfRule>
    <cfRule type="cellIs" dxfId="44" priority="145" operator="equal">
      <formula>"M"</formula>
    </cfRule>
    <cfRule type="cellIs" dxfId="43" priority="146" operator="equal">
      <formula>"L"</formula>
    </cfRule>
    <cfRule type="cellIs" dxfId="42" priority="147" operator="equal">
      <formula>"S"</formula>
    </cfRule>
    <cfRule type="containsText" dxfId="41" priority="148" operator="containsText" text="Intolerable">
      <formula>NOT(ISERROR(SEARCH("Intolerable",K37)))</formula>
    </cfRule>
    <cfRule type="containsText" dxfId="40" priority="149" operator="containsText" text="Moderate">
      <formula>NOT(ISERROR(SEARCH("Moderate",K37)))</formula>
    </cfRule>
    <cfRule type="containsText" dxfId="39" priority="150" operator="containsText" text="Low">
      <formula>NOT(ISERROR(SEARCH("Low",K37)))</formula>
    </cfRule>
    <cfRule type="containsText" dxfId="38" priority="151" operator="containsText" text="Substantial">
      <formula>NOT(ISERROR(SEARCH("Substantial",K37)))</formula>
    </cfRule>
    <cfRule type="cellIs" dxfId="37" priority="152" operator="equal">
      <formula>"I"</formula>
    </cfRule>
    <cfRule type="cellIs" dxfId="36" priority="153" operator="equal">
      <formula>"M"</formula>
    </cfRule>
    <cfRule type="cellIs" dxfId="35" priority="154" operator="equal">
      <formula>"L"</formula>
    </cfRule>
    <cfRule type="cellIs" dxfId="34" priority="155" operator="equal">
      <formula>"S"</formula>
    </cfRule>
    <cfRule type="cellIs" dxfId="33" priority="157" operator="equal">
      <formula>"M"</formula>
    </cfRule>
    <cfRule type="cellIs" dxfId="32" priority="158" operator="equal">
      <formula>"L"</formula>
    </cfRule>
    <cfRule type="cellIs" dxfId="31" priority="159" operator="equal">
      <formula>"S"</formula>
    </cfRule>
    <cfRule type="containsText" dxfId="30" priority="160" operator="containsText" text="Intolerable">
      <formula>NOT(ISERROR(SEARCH("Intolerable",K37)))</formula>
    </cfRule>
    <cfRule type="containsText" dxfId="29" priority="161" operator="containsText" text="Moderate">
      <formula>NOT(ISERROR(SEARCH("Moderate",K37)))</formula>
    </cfRule>
    <cfRule type="containsText" dxfId="28" priority="162" operator="containsText" text="Low">
      <formula>NOT(ISERROR(SEARCH("Low",K37)))</formula>
    </cfRule>
    <cfRule type="containsText" dxfId="27" priority="163" operator="containsText" text="Substantial">
      <formula>NOT(ISERROR(SEARCH("Substantial",K37)))</formula>
    </cfRule>
    <cfRule type="cellIs" dxfId="26" priority="164" operator="equal">
      <formula>"I"</formula>
    </cfRule>
    <cfRule type="cellIs" dxfId="25" priority="165" operator="equal">
      <formula>"M"</formula>
    </cfRule>
    <cfRule type="cellIs" dxfId="24" priority="166" operator="equal">
      <formula>"L"</formula>
    </cfRule>
    <cfRule type="cellIs" dxfId="23" priority="167" operator="equal">
      <formula>"S"</formula>
    </cfRule>
  </conditionalFormatting>
  <conditionalFormatting sqref="K11:K12">
    <cfRule type="cellIs" dxfId="22" priority="13" operator="equal">
      <formula>"M"</formula>
    </cfRule>
    <cfRule type="cellIs" dxfId="21" priority="14" operator="equal">
      <formula>"L"</formula>
    </cfRule>
    <cfRule type="cellIs" dxfId="20" priority="15" operator="equal">
      <formula>"S"</formula>
    </cfRule>
    <cfRule type="containsText" dxfId="19" priority="16" operator="containsText" text="Intolerable">
      <formula>NOT(ISERROR(SEARCH("Intolerable",K11)))</formula>
    </cfRule>
    <cfRule type="cellIs" dxfId="18" priority="20" operator="equal">
      <formula>"I"</formula>
    </cfRule>
  </conditionalFormatting>
  <conditionalFormatting sqref="K11:K12">
    <cfRule type="cellIs" dxfId="17" priority="1" operator="equal">
      <formula>"I"</formula>
    </cfRule>
    <cfRule type="cellIs" dxfId="16" priority="2" operator="equal">
      <formula>"M"</formula>
    </cfRule>
    <cfRule type="cellIs" dxfId="15" priority="3" operator="equal">
      <formula>"L"</formula>
    </cfRule>
    <cfRule type="cellIs" dxfId="14" priority="4" operator="equal">
      <formula>"S"</formula>
    </cfRule>
    <cfRule type="containsText" dxfId="13" priority="5" operator="containsText" text="Intolerable">
      <formula>NOT(ISERROR(SEARCH("Intolerable",K11)))</formula>
    </cfRule>
    <cfRule type="containsText" dxfId="12" priority="6" operator="containsText" text="Moderate">
      <formula>NOT(ISERROR(SEARCH("Moderate",K11)))</formula>
    </cfRule>
    <cfRule type="containsText" dxfId="11" priority="7" operator="containsText" text="Low">
      <formula>NOT(ISERROR(SEARCH("Low",K11)))</formula>
    </cfRule>
    <cfRule type="containsText" dxfId="10" priority="8" operator="containsText" text="Substantial">
      <formula>NOT(ISERROR(SEARCH("Substantial",K11)))</formula>
    </cfRule>
    <cfRule type="cellIs" dxfId="9" priority="9" operator="equal">
      <formula>"I"</formula>
    </cfRule>
    <cfRule type="cellIs" dxfId="8" priority="10" operator="equal">
      <formula>"M"</formula>
    </cfRule>
    <cfRule type="cellIs" dxfId="0" priority="11" operator="equal">
      <formula>"L"</formula>
    </cfRule>
    <cfRule type="cellIs" dxfId="7" priority="12" operator="equal">
      <formula>"S"</formula>
    </cfRule>
    <cfRule type="containsText" dxfId="6" priority="17" operator="containsText" text="Moderate">
      <formula>NOT(ISERROR(SEARCH("Moderate",K11)))</formula>
    </cfRule>
    <cfRule type="containsText" dxfId="5" priority="18" operator="containsText" text="Low">
      <formula>NOT(ISERROR(SEARCH("Low",K11)))</formula>
    </cfRule>
    <cfRule type="containsText" dxfId="4" priority="19" operator="containsText" text="Substantial">
      <formula>NOT(ISERROR(SEARCH("Substantial",K11)))</formula>
    </cfRule>
    <cfRule type="cellIs" dxfId="3" priority="21" operator="equal">
      <formula>"M"</formula>
    </cfRule>
    <cfRule type="cellIs" dxfId="2" priority="22" operator="equal">
      <formula>"L"</formula>
    </cfRule>
    <cfRule type="cellIs" dxfId="1" priority="23" operator="equal">
      <formula>"S"</formula>
    </cfRule>
  </conditionalFormatting>
  <dataValidations count="3">
    <dataValidation type="list" allowBlank="1" showInputMessage="1" showErrorMessage="1" sqref="O32:O33 O25:O26 O28:O30 L17:O19 L32:M33 L21:O23 L25:M26 L14:O15 O37 L35:M35 L37:M37 L28:M30 O35 L8:O12" xr:uid="{00000000-0002-0000-0100-000000000000}">
      <formula1>Select</formula1>
    </dataValidation>
    <dataValidation type="list" allowBlank="1" showInputMessage="1" showErrorMessage="1" sqref="I37 I28:I30 I25:I26 I21:I23 I32:I33 I17:I19 I14:I15 I35 I8:I12" xr:uid="{00000000-0002-0000-0100-000001000000}">
      <formula1>Severity</formula1>
    </dataValidation>
    <dataValidation type="list" allowBlank="1" showInputMessage="1" showErrorMessage="1" sqref="J14:J15 J28:J30 J37 J25:J26 J21:J23 J32:J33 J35 J17:J19 J8:J12" xr:uid="{00000000-0002-0000-0100-000002000000}">
      <formula1>Likelihood</formula1>
    </dataValidation>
  </dataValidations>
  <pageMargins left="0.7" right="0.7" top="0.75" bottom="0.75" header="0.3" footer="0.3"/>
  <pageSetup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8:J20"/>
  <sheetViews>
    <sheetView topLeftCell="A9" zoomScale="90" zoomScaleNormal="90" workbookViewId="0">
      <selection activeCell="L14" sqref="L14"/>
    </sheetView>
  </sheetViews>
  <sheetFormatPr defaultColWidth="9.19921875" defaultRowHeight="16.149999999999999" x14ac:dyDescent="0.6"/>
  <cols>
    <col min="1" max="1" width="4" style="1" customWidth="1"/>
    <col min="2" max="2" width="6.53125" style="1" customWidth="1"/>
    <col min="3" max="3" width="7.19921875" style="10" customWidth="1"/>
    <col min="4" max="4" width="31.265625" style="1" customWidth="1"/>
    <col min="5" max="5" width="25.46484375" style="1" customWidth="1"/>
    <col min="6" max="6" width="19.53125" style="11" customWidth="1"/>
    <col min="7" max="7" width="19.46484375" style="11" customWidth="1"/>
    <col min="8" max="8" width="18.53125" style="11" customWidth="1"/>
    <col min="9" max="9" width="20.73046875" style="11" customWidth="1"/>
    <col min="10" max="10" width="20" style="11" customWidth="1"/>
    <col min="11" max="16384" width="9.19921875" style="1"/>
  </cols>
  <sheetData>
    <row r="8" spans="2:10" x14ac:dyDescent="0.6">
      <c r="B8" s="160"/>
      <c r="C8" s="160"/>
      <c r="D8" s="159" t="s">
        <v>46</v>
      </c>
      <c r="E8" s="159" t="s">
        <v>47</v>
      </c>
      <c r="F8" s="157" t="s">
        <v>74</v>
      </c>
      <c r="G8" s="157"/>
      <c r="H8" s="157"/>
      <c r="I8" s="157"/>
      <c r="J8" s="157"/>
    </row>
    <row r="9" spans="2:10" x14ac:dyDescent="0.6">
      <c r="B9" s="160"/>
      <c r="C9" s="160"/>
      <c r="D9" s="159"/>
      <c r="E9" s="159"/>
      <c r="F9" s="2" t="s">
        <v>12</v>
      </c>
      <c r="G9" s="2" t="s">
        <v>13</v>
      </c>
      <c r="H9" s="2" t="s">
        <v>14</v>
      </c>
      <c r="I9" s="2" t="s">
        <v>4</v>
      </c>
      <c r="J9" s="2" t="s">
        <v>15</v>
      </c>
    </row>
    <row r="10" spans="2:10" ht="57.75" x14ac:dyDescent="0.6">
      <c r="B10" s="160"/>
      <c r="C10" s="160"/>
      <c r="D10" s="159"/>
      <c r="E10" s="159"/>
      <c r="F10" s="3" t="s">
        <v>86</v>
      </c>
      <c r="G10" s="3" t="s">
        <v>85</v>
      </c>
      <c r="H10" s="3" t="s">
        <v>89</v>
      </c>
      <c r="I10" s="3" t="s">
        <v>90</v>
      </c>
      <c r="J10" s="3" t="s">
        <v>88</v>
      </c>
    </row>
    <row r="11" spans="2:10" ht="43.9" x14ac:dyDescent="0.6">
      <c r="B11" s="158" t="s">
        <v>48</v>
      </c>
      <c r="C11" s="4">
        <v>1</v>
      </c>
      <c r="D11" s="5" t="s">
        <v>82</v>
      </c>
      <c r="E11" s="5" t="s">
        <v>62</v>
      </c>
      <c r="F11" s="6" t="s">
        <v>17</v>
      </c>
      <c r="G11" s="6" t="s">
        <v>17</v>
      </c>
      <c r="H11" s="6" t="s">
        <v>17</v>
      </c>
      <c r="I11" s="6" t="s">
        <v>17</v>
      </c>
      <c r="J11" s="7" t="s">
        <v>22</v>
      </c>
    </row>
    <row r="12" spans="2:10" ht="43.9" x14ac:dyDescent="0.6">
      <c r="B12" s="158"/>
      <c r="C12" s="4">
        <v>2</v>
      </c>
      <c r="D12" s="5" t="s">
        <v>84</v>
      </c>
      <c r="E12" s="5" t="s">
        <v>63</v>
      </c>
      <c r="F12" s="6" t="s">
        <v>17</v>
      </c>
      <c r="G12" s="6" t="s">
        <v>17</v>
      </c>
      <c r="H12" s="6" t="s">
        <v>17</v>
      </c>
      <c r="I12" s="7" t="s">
        <v>22</v>
      </c>
      <c r="J12" s="8" t="s">
        <v>28</v>
      </c>
    </row>
    <row r="13" spans="2:10" ht="43.9" x14ac:dyDescent="0.6">
      <c r="B13" s="158"/>
      <c r="C13" s="4">
        <v>3</v>
      </c>
      <c r="D13" s="5" t="s">
        <v>83</v>
      </c>
      <c r="E13" s="5" t="s">
        <v>64</v>
      </c>
      <c r="F13" s="6" t="s">
        <v>17</v>
      </c>
      <c r="G13" s="6" t="s">
        <v>17</v>
      </c>
      <c r="H13" s="7" t="s">
        <v>22</v>
      </c>
      <c r="I13" s="8" t="s">
        <v>28</v>
      </c>
      <c r="J13" s="9" t="s">
        <v>34</v>
      </c>
    </row>
    <row r="14" spans="2:10" ht="57.75" x14ac:dyDescent="0.6">
      <c r="B14" s="158"/>
      <c r="C14" s="4">
        <v>4</v>
      </c>
      <c r="D14" s="5" t="s">
        <v>117</v>
      </c>
      <c r="E14" s="5" t="s">
        <v>65</v>
      </c>
      <c r="F14" s="6" t="s">
        <v>17</v>
      </c>
      <c r="G14" s="7" t="s">
        <v>22</v>
      </c>
      <c r="H14" s="8" t="s">
        <v>28</v>
      </c>
      <c r="I14" s="9" t="s">
        <v>34</v>
      </c>
      <c r="J14" s="9" t="s">
        <v>34</v>
      </c>
    </row>
    <row r="15" spans="2:10" ht="60" x14ac:dyDescent="0.6">
      <c r="B15" s="158"/>
      <c r="C15" s="4">
        <v>5</v>
      </c>
      <c r="D15" s="5" t="s">
        <v>87</v>
      </c>
      <c r="E15" s="5" t="s">
        <v>66</v>
      </c>
      <c r="F15" s="7" t="s">
        <v>22</v>
      </c>
      <c r="G15" s="8" t="s">
        <v>28</v>
      </c>
      <c r="H15" s="9" t="s">
        <v>34</v>
      </c>
      <c r="I15" s="9" t="s">
        <v>34</v>
      </c>
      <c r="J15" s="9" t="s">
        <v>34</v>
      </c>
    </row>
    <row r="17" spans="4:10" ht="55.5" customHeight="1" x14ac:dyDescent="0.6">
      <c r="D17" s="6" t="s">
        <v>17</v>
      </c>
      <c r="E17" s="154" t="s">
        <v>113</v>
      </c>
      <c r="F17" s="161"/>
      <c r="G17" s="161"/>
      <c r="H17" s="161"/>
      <c r="I17" s="161"/>
      <c r="J17" s="162"/>
    </row>
    <row r="18" spans="4:10" ht="57" customHeight="1" x14ac:dyDescent="0.6">
      <c r="D18" s="7" t="s">
        <v>22</v>
      </c>
      <c r="E18" s="149" t="s">
        <v>114</v>
      </c>
      <c r="F18" s="150"/>
      <c r="G18" s="150"/>
      <c r="H18" s="150"/>
      <c r="I18" s="150"/>
      <c r="J18" s="151"/>
    </row>
    <row r="19" spans="4:10" ht="56.25" customHeight="1" x14ac:dyDescent="0.6">
      <c r="D19" s="8" t="s">
        <v>28</v>
      </c>
      <c r="E19" s="152" t="s">
        <v>115</v>
      </c>
      <c r="F19" s="153"/>
      <c r="G19" s="153"/>
      <c r="H19" s="153"/>
      <c r="I19" s="153"/>
      <c r="J19" s="153"/>
    </row>
    <row r="20" spans="4:10" ht="60" customHeight="1" x14ac:dyDescent="0.6">
      <c r="D20" s="9" t="s">
        <v>34</v>
      </c>
      <c r="E20" s="154" t="s">
        <v>116</v>
      </c>
      <c r="F20" s="155"/>
      <c r="G20" s="155"/>
      <c r="H20" s="155"/>
      <c r="I20" s="155"/>
      <c r="J20" s="156"/>
    </row>
  </sheetData>
  <mergeCells count="9">
    <mergeCell ref="E18:J18"/>
    <mergeCell ref="E19:J19"/>
    <mergeCell ref="E20:J20"/>
    <mergeCell ref="F8:J8"/>
    <mergeCell ref="B11:B15"/>
    <mergeCell ref="D8:D10"/>
    <mergeCell ref="E8:E10"/>
    <mergeCell ref="B8:C10"/>
    <mergeCell ref="E17:J17"/>
  </mergeCells>
  <pageMargins left="0.7" right="0.7" top="0.75" bottom="0.75" header="0.3" footer="0.3"/>
  <pageSetup paperSize="9" scale="72"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H31"/>
  <sheetViews>
    <sheetView workbookViewId="0">
      <selection activeCell="E22" sqref="E22"/>
    </sheetView>
  </sheetViews>
  <sheetFormatPr defaultColWidth="9.19921875" defaultRowHeight="16.149999999999999" x14ac:dyDescent="0.6"/>
  <cols>
    <col min="1" max="1" width="9.19921875" style="1"/>
    <col min="2" max="2" width="10.796875" style="1" bestFit="1" customWidth="1"/>
    <col min="3" max="3" width="9.19921875" style="1"/>
    <col min="4" max="4" width="27.19921875" style="1" bestFit="1" customWidth="1"/>
    <col min="5" max="5" width="86.46484375" style="1" bestFit="1" customWidth="1"/>
    <col min="6" max="6" width="2.19921875" style="1" bestFit="1" customWidth="1"/>
    <col min="7" max="7" width="20.19921875" style="1" bestFit="1" customWidth="1"/>
    <col min="8" max="8" width="77" style="1" bestFit="1" customWidth="1"/>
    <col min="9" max="9" width="86.46484375" style="1" bestFit="1" customWidth="1"/>
    <col min="10" max="16384" width="9.19921875" style="1"/>
  </cols>
  <sheetData>
    <row r="1" spans="1:8" ht="18" x14ac:dyDescent="0.6">
      <c r="A1" s="12">
        <v>1</v>
      </c>
      <c r="B1" s="10" t="s">
        <v>12</v>
      </c>
      <c r="D1" s="1" t="s">
        <v>6</v>
      </c>
      <c r="E1" s="1" t="s">
        <v>5</v>
      </c>
      <c r="F1" s="1" t="s">
        <v>7</v>
      </c>
      <c r="G1" s="1" t="s">
        <v>54</v>
      </c>
      <c r="H1" s="1" t="s">
        <v>58</v>
      </c>
    </row>
    <row r="2" spans="1:8" ht="18" x14ac:dyDescent="0.6">
      <c r="A2" s="12">
        <v>2</v>
      </c>
      <c r="B2" s="10" t="s">
        <v>13</v>
      </c>
      <c r="D2" s="1" t="s">
        <v>49</v>
      </c>
      <c r="E2" s="1" t="s">
        <v>51</v>
      </c>
      <c r="G2" s="1" t="s">
        <v>55</v>
      </c>
      <c r="H2" s="1" t="s">
        <v>59</v>
      </c>
    </row>
    <row r="3" spans="1:8" ht="18" x14ac:dyDescent="0.6">
      <c r="A3" s="12">
        <v>3</v>
      </c>
      <c r="B3" s="10" t="s">
        <v>14</v>
      </c>
      <c r="D3" s="1" t="s">
        <v>50</v>
      </c>
      <c r="E3" s="1" t="s">
        <v>52</v>
      </c>
      <c r="G3" s="1" t="s">
        <v>56</v>
      </c>
      <c r="H3" s="1" t="s">
        <v>60</v>
      </c>
    </row>
    <row r="4" spans="1:8" ht="18" x14ac:dyDescent="0.6">
      <c r="A4" s="12">
        <v>4</v>
      </c>
      <c r="B4" s="10" t="s">
        <v>4</v>
      </c>
      <c r="D4" s="1" t="s">
        <v>8</v>
      </c>
      <c r="E4" s="1" t="s">
        <v>53</v>
      </c>
      <c r="G4" s="1" t="s">
        <v>57</v>
      </c>
      <c r="H4" s="1" t="s">
        <v>61</v>
      </c>
    </row>
    <row r="5" spans="1:8" ht="18" x14ac:dyDescent="0.6">
      <c r="A5" s="12">
        <v>5</v>
      </c>
      <c r="B5" s="10" t="s">
        <v>15</v>
      </c>
    </row>
    <row r="7" spans="1:8" x14ac:dyDescent="0.6">
      <c r="A7" s="1" t="s">
        <v>16</v>
      </c>
      <c r="B7" s="10" t="s">
        <v>17</v>
      </c>
    </row>
    <row r="8" spans="1:8" x14ac:dyDescent="0.6">
      <c r="A8" s="1" t="s">
        <v>18</v>
      </c>
      <c r="B8" s="10" t="s">
        <v>17</v>
      </c>
    </row>
    <row r="9" spans="1:8" x14ac:dyDescent="0.6">
      <c r="A9" s="1" t="s">
        <v>19</v>
      </c>
      <c r="B9" s="10" t="s">
        <v>17</v>
      </c>
    </row>
    <row r="10" spans="1:8" x14ac:dyDescent="0.6">
      <c r="A10" s="1" t="s">
        <v>20</v>
      </c>
      <c r="B10" s="10" t="s">
        <v>17</v>
      </c>
    </row>
    <row r="11" spans="1:8" x14ac:dyDescent="0.6">
      <c r="A11" s="1" t="s">
        <v>21</v>
      </c>
      <c r="B11" s="10" t="s">
        <v>22</v>
      </c>
    </row>
    <row r="12" spans="1:8" x14ac:dyDescent="0.6">
      <c r="A12" s="1" t="s">
        <v>23</v>
      </c>
      <c r="B12" s="10" t="s">
        <v>17</v>
      </c>
    </row>
    <row r="13" spans="1:8" x14ac:dyDescent="0.6">
      <c r="A13" s="1" t="s">
        <v>24</v>
      </c>
      <c r="B13" s="10" t="s">
        <v>17</v>
      </c>
    </row>
    <row r="14" spans="1:8" x14ac:dyDescent="0.6">
      <c r="A14" s="1" t="s">
        <v>25</v>
      </c>
      <c r="B14" s="10" t="s">
        <v>17</v>
      </c>
    </row>
    <row r="15" spans="1:8" x14ac:dyDescent="0.6">
      <c r="A15" s="1" t="s">
        <v>26</v>
      </c>
      <c r="B15" s="10" t="s">
        <v>22</v>
      </c>
    </row>
    <row r="16" spans="1:8" x14ac:dyDescent="0.6">
      <c r="A16" s="1" t="s">
        <v>27</v>
      </c>
      <c r="B16" s="10" t="s">
        <v>28</v>
      </c>
    </row>
    <row r="17" spans="1:2" x14ac:dyDescent="0.6">
      <c r="A17" s="1" t="s">
        <v>29</v>
      </c>
      <c r="B17" s="10" t="s">
        <v>17</v>
      </c>
    </row>
    <row r="18" spans="1:2" x14ac:dyDescent="0.6">
      <c r="A18" s="1" t="s">
        <v>30</v>
      </c>
      <c r="B18" s="10" t="s">
        <v>17</v>
      </c>
    </row>
    <row r="19" spans="1:2" x14ac:dyDescent="0.6">
      <c r="A19" s="1" t="s">
        <v>31</v>
      </c>
      <c r="B19" s="10" t="s">
        <v>22</v>
      </c>
    </row>
    <row r="20" spans="1:2" x14ac:dyDescent="0.6">
      <c r="A20" s="1" t="s">
        <v>32</v>
      </c>
      <c r="B20" s="10" t="s">
        <v>28</v>
      </c>
    </row>
    <row r="21" spans="1:2" x14ac:dyDescent="0.6">
      <c r="A21" s="1" t="s">
        <v>33</v>
      </c>
      <c r="B21" s="10" t="s">
        <v>34</v>
      </c>
    </row>
    <row r="22" spans="1:2" x14ac:dyDescent="0.6">
      <c r="A22" s="1" t="s">
        <v>35</v>
      </c>
      <c r="B22" s="10" t="s">
        <v>17</v>
      </c>
    </row>
    <row r="23" spans="1:2" x14ac:dyDescent="0.6">
      <c r="A23" s="1" t="s">
        <v>36</v>
      </c>
      <c r="B23" s="10" t="s">
        <v>22</v>
      </c>
    </row>
    <row r="24" spans="1:2" x14ac:dyDescent="0.6">
      <c r="A24" s="1" t="s">
        <v>37</v>
      </c>
      <c r="B24" s="10" t="s">
        <v>28</v>
      </c>
    </row>
    <row r="25" spans="1:2" x14ac:dyDescent="0.6">
      <c r="A25" s="1" t="s">
        <v>38</v>
      </c>
      <c r="B25" s="10" t="s">
        <v>34</v>
      </c>
    </row>
    <row r="26" spans="1:2" x14ac:dyDescent="0.6">
      <c r="A26" s="1" t="s">
        <v>39</v>
      </c>
      <c r="B26" s="10" t="s">
        <v>34</v>
      </c>
    </row>
    <row r="27" spans="1:2" x14ac:dyDescent="0.6">
      <c r="A27" s="1" t="s">
        <v>40</v>
      </c>
      <c r="B27" s="10" t="s">
        <v>22</v>
      </c>
    </row>
    <row r="28" spans="1:2" x14ac:dyDescent="0.6">
      <c r="A28" s="1" t="s">
        <v>41</v>
      </c>
      <c r="B28" s="10" t="s">
        <v>28</v>
      </c>
    </row>
    <row r="29" spans="1:2" x14ac:dyDescent="0.6">
      <c r="A29" s="1" t="s">
        <v>42</v>
      </c>
      <c r="B29" s="10" t="s">
        <v>34</v>
      </c>
    </row>
    <row r="30" spans="1:2" x14ac:dyDescent="0.6">
      <c r="A30" s="1" t="s">
        <v>43</v>
      </c>
      <c r="B30" s="10" t="s">
        <v>34</v>
      </c>
    </row>
    <row r="31" spans="1:2" x14ac:dyDescent="0.6">
      <c r="A31" s="1" t="s">
        <v>44</v>
      </c>
      <c r="B31" s="10" t="s">
        <v>34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H32"/>
  <sheetViews>
    <sheetView workbookViewId="0">
      <selection activeCell="L6" sqref="L6"/>
    </sheetView>
  </sheetViews>
  <sheetFormatPr defaultRowHeight="14.25" x14ac:dyDescent="0.45"/>
  <cols>
    <col min="2" max="2" width="18.46484375" customWidth="1"/>
    <col min="8" max="8" width="35.46484375" customWidth="1"/>
  </cols>
  <sheetData>
    <row r="2" spans="2:8" ht="51.75" customHeight="1" x14ac:dyDescent="0.45">
      <c r="B2" s="6" t="s">
        <v>17</v>
      </c>
      <c r="C2" s="154" t="s">
        <v>113</v>
      </c>
      <c r="D2" s="161"/>
      <c r="E2" s="161"/>
      <c r="F2" s="161"/>
      <c r="G2" s="161"/>
      <c r="H2" s="162"/>
    </row>
    <row r="3" spans="2:8" ht="53.25" customHeight="1" x14ac:dyDescent="0.45">
      <c r="B3" s="7" t="s">
        <v>22</v>
      </c>
      <c r="C3" s="149" t="s">
        <v>114</v>
      </c>
      <c r="D3" s="150"/>
      <c r="E3" s="150"/>
      <c r="F3" s="150"/>
      <c r="G3" s="150"/>
      <c r="H3" s="151"/>
    </row>
    <row r="4" spans="2:8" ht="51" customHeight="1" x14ac:dyDescent="0.45">
      <c r="B4" s="8" t="s">
        <v>28</v>
      </c>
      <c r="C4" s="152" t="s">
        <v>115</v>
      </c>
      <c r="D4" s="153"/>
      <c r="E4" s="153"/>
      <c r="F4" s="153"/>
      <c r="G4" s="153"/>
      <c r="H4" s="153"/>
    </row>
    <row r="5" spans="2:8" ht="69.75" customHeight="1" x14ac:dyDescent="0.45">
      <c r="B5" s="9" t="s">
        <v>34</v>
      </c>
      <c r="C5" s="154" t="s">
        <v>116</v>
      </c>
      <c r="D5" s="155"/>
      <c r="E5" s="155"/>
      <c r="F5" s="155"/>
      <c r="G5" s="155"/>
      <c r="H5" s="156"/>
    </row>
    <row r="29" spans="2:8" ht="24" customHeight="1" x14ac:dyDescent="0.45">
      <c r="B29" s="18"/>
      <c r="C29" s="163"/>
      <c r="D29" s="164"/>
      <c r="E29" s="164"/>
      <c r="F29" s="164"/>
      <c r="G29" s="164"/>
      <c r="H29" s="164"/>
    </row>
    <row r="30" spans="2:8" ht="86.25" customHeight="1" x14ac:dyDescent="0.45">
      <c r="B30" s="19"/>
      <c r="C30" s="165"/>
      <c r="D30" s="166"/>
      <c r="E30" s="166"/>
      <c r="F30" s="166"/>
      <c r="G30" s="166"/>
      <c r="H30" s="166"/>
    </row>
    <row r="31" spans="2:8" ht="39.75" customHeight="1" x14ac:dyDescent="0.45">
      <c r="B31" s="19"/>
      <c r="C31" s="167"/>
      <c r="D31" s="163"/>
      <c r="E31" s="163"/>
      <c r="F31" s="163"/>
      <c r="G31" s="163"/>
      <c r="H31" s="163"/>
    </row>
    <row r="32" spans="2:8" ht="42.75" customHeight="1" x14ac:dyDescent="0.45">
      <c r="B32" s="18"/>
      <c r="C32" s="167"/>
      <c r="D32" s="163"/>
      <c r="E32" s="163"/>
      <c r="F32" s="163"/>
      <c r="G32" s="163"/>
      <c r="H32" s="163"/>
    </row>
  </sheetData>
  <mergeCells count="8">
    <mergeCell ref="C29:H29"/>
    <mergeCell ref="C30:H30"/>
    <mergeCell ref="C31:H31"/>
    <mergeCell ref="C32:H32"/>
    <mergeCell ref="C2:H2"/>
    <mergeCell ref="C3:H3"/>
    <mergeCell ref="C4:H4"/>
    <mergeCell ref="C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Introduction</vt:lpstr>
      <vt:lpstr>Risk assesment</vt:lpstr>
      <vt:lpstr>Matrix</vt:lpstr>
      <vt:lpstr>Sheet1</vt:lpstr>
      <vt:lpstr>Colour key</vt:lpstr>
      <vt:lpstr>Likelihood</vt:lpstr>
      <vt:lpstr>Maintenance1</vt:lpstr>
      <vt:lpstr>Maintenance2</vt:lpstr>
      <vt:lpstr>Measures1</vt:lpstr>
      <vt:lpstr>Measures2</vt:lpstr>
      <vt:lpstr>Select</vt:lpstr>
      <vt:lpstr>Severity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 Means</dc:creator>
  <cp:lastModifiedBy>chris gibbs</cp:lastModifiedBy>
  <cp:lastPrinted>2014-06-26T09:56:15Z</cp:lastPrinted>
  <dcterms:created xsi:type="dcterms:W3CDTF">2010-12-21T19:49:27Z</dcterms:created>
  <dcterms:modified xsi:type="dcterms:W3CDTF">2024-09-22T11:43:42Z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30e673-2975-4bc2-9965-65727a5899c8_Enabled">
    <vt:lpwstr>true</vt:lpwstr>
  </property>
  <property fmtid="{D5CDD505-2E9C-101B-9397-08002B2CF9AE}" pid="3" name="MSIP_Label_d930e673-2975-4bc2-9965-65727a5899c8_SetDate">
    <vt:lpwstr>2022-08-24T06:58:50Z</vt:lpwstr>
  </property>
  <property fmtid="{D5CDD505-2E9C-101B-9397-08002B2CF9AE}" pid="4" name="MSIP_Label_d930e673-2975-4bc2-9965-65727a5899c8_Method">
    <vt:lpwstr>Standard</vt:lpwstr>
  </property>
  <property fmtid="{D5CDD505-2E9C-101B-9397-08002B2CF9AE}" pid="5" name="MSIP_Label_d930e673-2975-4bc2-9965-65727a5899c8_Name">
    <vt:lpwstr>OFFICIAL</vt:lpwstr>
  </property>
  <property fmtid="{D5CDD505-2E9C-101B-9397-08002B2CF9AE}" pid="6" name="MSIP_Label_d930e673-2975-4bc2-9965-65727a5899c8_SiteId">
    <vt:lpwstr>2d72816c-7e1f-41c0-a948-47a8870ff33a</vt:lpwstr>
  </property>
  <property fmtid="{D5CDD505-2E9C-101B-9397-08002B2CF9AE}" pid="7" name="MSIP_Label_d930e673-2975-4bc2-9965-65727a5899c8_ActionId">
    <vt:lpwstr>8132509a-76f3-4e85-961f-e0d546c15892</vt:lpwstr>
  </property>
  <property fmtid="{D5CDD505-2E9C-101B-9397-08002B2CF9AE}" pid="8" name="MSIP_Label_d930e673-2975-4bc2-9965-65727a5899c8_ContentBits">
    <vt:lpwstr>0</vt:lpwstr>
  </property>
</Properties>
</file>